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1"/>
  </bookViews>
  <sheets>
    <sheet name="2017 Data" sheetId="1" r:id="rId1"/>
    <sheet name="New Year 2018" sheetId="2" r:id="rId2"/>
  </sheets>
  <definedNames>
    <definedName name="_xlnm.Print_Area" localSheetId="0">'2017 Data'!$A$1:$P$37</definedName>
    <definedName name="_xlnm.Print_Titles" localSheetId="0">'2017 Data'!$1:$4</definedName>
  </definedNames>
  <calcPr calcMode="manual" fullCalcOnLoad="1"/>
</workbook>
</file>

<file path=xl/sharedStrings.xml><?xml version="1.0" encoding="utf-8"?>
<sst xmlns="http://schemas.openxmlformats.org/spreadsheetml/2006/main" count="156" uniqueCount="47">
  <si>
    <t>Capital Assets</t>
  </si>
  <si>
    <t>Beginning</t>
  </si>
  <si>
    <t xml:space="preserve">Ending </t>
  </si>
  <si>
    <t>Expenditure</t>
  </si>
  <si>
    <t>Purchased/</t>
  </si>
  <si>
    <t>Useful</t>
  </si>
  <si>
    <t>Threshold</t>
  </si>
  <si>
    <t>Adjusted</t>
  </si>
  <si>
    <t>Ending</t>
  </si>
  <si>
    <t>Accumulated</t>
  </si>
  <si>
    <t>Class</t>
  </si>
  <si>
    <t>Asset</t>
  </si>
  <si>
    <t>Function</t>
  </si>
  <si>
    <t>Constructed</t>
  </si>
  <si>
    <t>Life</t>
  </si>
  <si>
    <t>Balance</t>
  </si>
  <si>
    <t>Adjustment</t>
  </si>
  <si>
    <t>Additions</t>
  </si>
  <si>
    <t>Deletions</t>
  </si>
  <si>
    <t>Depreciation</t>
  </si>
  <si>
    <t>Deletion</t>
  </si>
  <si>
    <t>Land</t>
  </si>
  <si>
    <t>Buildings</t>
  </si>
  <si>
    <t>Equipment, furniture and vehicles</t>
  </si>
  <si>
    <t>Conservation</t>
  </si>
  <si>
    <t xml:space="preserve">       </t>
  </si>
  <si>
    <t>Total equipment, furniture, vehicles</t>
  </si>
  <si>
    <t>Total Capital Assets</t>
  </si>
  <si>
    <t>Accumulated Depreciation</t>
  </si>
  <si>
    <t>Net book value</t>
  </si>
  <si>
    <t>Name of item</t>
  </si>
  <si>
    <t>Your SWCD Capital Assets</t>
  </si>
  <si>
    <t xml:space="preserve"> </t>
  </si>
  <si>
    <t>2017 Depreciation</t>
  </si>
  <si>
    <t>Example of new item in 2016</t>
  </si>
  <si>
    <t>Example of new item in 2017</t>
  </si>
  <si>
    <t>For year 2017</t>
  </si>
  <si>
    <t>Example of deleted item</t>
  </si>
  <si>
    <t>Example of existing item</t>
  </si>
  <si>
    <t>Items of note in comparison to 2016 tab</t>
  </si>
  <si>
    <t xml:space="preserve">     of. Then they are not shown in the following year.</t>
  </si>
  <si>
    <t>The item deleted in 2016 is now gone. Items fully depreciated remain even though at $0 balance, until actually disposed</t>
  </si>
  <si>
    <t>The item that was new in 2016 now shows in column H. Note how the balance in Column H equals the ending balance</t>
  </si>
  <si>
    <t xml:space="preserve">    in Column  I in 2016.</t>
  </si>
  <si>
    <t>For year 2018</t>
  </si>
  <si>
    <t>Example of new item in 2018</t>
  </si>
  <si>
    <t>2018 Depreciation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</si>
</sst>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i/>
      <sz val="12"/>
      <name val="Trebuchet MS"/>
      <family val="2"/>
    </font>
    <font>
      <b/>
      <i/>
      <sz val="16"/>
      <name val="Trebuchet MS"/>
      <family val="2"/>
    </font>
    <font>
      <b/>
      <i/>
      <sz val="14"/>
      <name val="Trebuchet MS"/>
      <family val="2"/>
    </font>
    <font>
      <u val="single"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7" fontId="4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3" fontId="10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0" fillId="33" borderId="0" xfId="0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showOutlineSymbols="0" zoomScale="75" zoomScaleNormal="75" zoomScalePageLayoutView="0" workbookViewId="0" topLeftCell="A1">
      <selection activeCell="B27" sqref="B27"/>
    </sheetView>
  </sheetViews>
  <sheetFormatPr defaultColWidth="9.77734375" defaultRowHeight="15"/>
  <cols>
    <col min="1" max="1" width="7.77734375" style="0" customWidth="1"/>
    <col min="2" max="2" width="28.99609375" style="0" customWidth="1"/>
    <col min="3" max="3" width="13.6640625" style="0" customWidth="1"/>
    <col min="4" max="5" width="11.77734375" style="0" customWidth="1"/>
    <col min="6" max="6" width="10.77734375" style="0" hidden="1" customWidth="1"/>
    <col min="7" max="7" width="11.77734375" style="0" hidden="1" customWidth="1"/>
    <col min="8" max="11" width="9.77734375" style="0" customWidth="1"/>
    <col min="12" max="12" width="12.77734375" style="0" customWidth="1"/>
    <col min="13" max="13" width="11.77734375" style="0" customWidth="1"/>
    <col min="14" max="14" width="9.77734375" style="0" customWidth="1"/>
    <col min="15" max="15" width="12.77734375" style="0" customWidth="1"/>
    <col min="16" max="16" width="11.10546875" style="0" customWidth="1"/>
  </cols>
  <sheetData>
    <row r="1" spans="1:15" ht="21">
      <c r="A1" s="2"/>
      <c r="B1" s="13" t="s">
        <v>31</v>
      </c>
      <c r="C1" s="11"/>
      <c r="D1" s="11"/>
      <c r="E1" s="26" t="s">
        <v>36</v>
      </c>
      <c r="F1" s="11"/>
      <c r="G1" s="11"/>
      <c r="H1" s="11"/>
      <c r="I1" s="11"/>
      <c r="J1" s="11"/>
      <c r="K1" s="11"/>
      <c r="L1" s="11"/>
      <c r="M1" s="11"/>
      <c r="N1" s="10"/>
      <c r="O1" s="11"/>
    </row>
    <row r="2" spans="1:15" ht="18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1</v>
      </c>
      <c r="M2" s="11"/>
      <c r="N2" s="11"/>
      <c r="O2" s="12" t="s">
        <v>2</v>
      </c>
    </row>
    <row r="3" spans="1:16" ht="18">
      <c r="A3" s="3"/>
      <c r="B3" s="11"/>
      <c r="C3" s="12" t="s">
        <v>3</v>
      </c>
      <c r="D3" s="12" t="s">
        <v>4</v>
      </c>
      <c r="E3" s="12" t="s">
        <v>5</v>
      </c>
      <c r="F3" s="12" t="s">
        <v>1</v>
      </c>
      <c r="G3" s="12" t="s">
        <v>6</v>
      </c>
      <c r="H3" s="12" t="s">
        <v>7</v>
      </c>
      <c r="I3" s="11"/>
      <c r="J3" s="11"/>
      <c r="K3" s="12" t="s">
        <v>8</v>
      </c>
      <c r="L3" s="12" t="s">
        <v>9</v>
      </c>
      <c r="M3" s="12">
        <v>2017</v>
      </c>
      <c r="N3" s="11"/>
      <c r="O3" s="12" t="s">
        <v>9</v>
      </c>
      <c r="P3" s="12" t="s">
        <v>11</v>
      </c>
    </row>
    <row r="4" spans="1:16" ht="18">
      <c r="A4" s="4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15</v>
      </c>
      <c r="I4" s="12" t="s">
        <v>17</v>
      </c>
      <c r="J4" s="12" t="s">
        <v>18</v>
      </c>
      <c r="K4" s="12" t="s">
        <v>15</v>
      </c>
      <c r="L4" s="12" t="s">
        <v>19</v>
      </c>
      <c r="M4" s="12" t="s">
        <v>19</v>
      </c>
      <c r="N4" s="12" t="s">
        <v>20</v>
      </c>
      <c r="O4" s="12" t="s">
        <v>19</v>
      </c>
      <c r="P4" s="12" t="s">
        <v>15</v>
      </c>
    </row>
    <row r="5" spans="1:15" ht="18">
      <c r="A5" s="3" t="s">
        <v>21</v>
      </c>
      <c r="B5" s="3"/>
      <c r="C5" s="3"/>
      <c r="D5" s="3"/>
      <c r="E5" s="3"/>
      <c r="F5" s="5">
        <v>644065</v>
      </c>
      <c r="G5" s="5"/>
      <c r="H5" s="5">
        <v>0</v>
      </c>
      <c r="I5" s="5"/>
      <c r="J5" s="5"/>
      <c r="K5" s="5">
        <f>H5+I5-J5</f>
        <v>0</v>
      </c>
      <c r="L5" s="5"/>
      <c r="M5" s="5"/>
      <c r="N5" s="5"/>
      <c r="O5" s="5">
        <f>L5+M5-N5</f>
        <v>0</v>
      </c>
    </row>
    <row r="6" spans="1:15" ht="18">
      <c r="A6" s="3" t="s">
        <v>22</v>
      </c>
      <c r="B6" s="3"/>
      <c r="C6" s="3"/>
      <c r="D6" s="3"/>
      <c r="E6" s="3"/>
      <c r="F6" s="5"/>
      <c r="G6" s="5"/>
      <c r="H6" s="5">
        <v>0</v>
      </c>
      <c r="I6" s="5"/>
      <c r="J6" s="5"/>
      <c r="K6" s="5">
        <f>H6+I6-J6</f>
        <v>0</v>
      </c>
      <c r="L6" s="5">
        <v>0</v>
      </c>
      <c r="M6" s="5">
        <v>0</v>
      </c>
      <c r="N6" s="5"/>
      <c r="O6" s="5">
        <f>L6+M6-N6</f>
        <v>0</v>
      </c>
    </row>
    <row r="7" spans="1:15" ht="18">
      <c r="A7" s="3" t="s">
        <v>23</v>
      </c>
      <c r="B7" s="3"/>
      <c r="C7" s="3"/>
      <c r="D7" s="3"/>
      <c r="E7" s="3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ht="18">
      <c r="A8" s="3"/>
      <c r="B8" s="3" t="s">
        <v>38</v>
      </c>
      <c r="C8" s="3" t="s">
        <v>24</v>
      </c>
      <c r="D8" s="3">
        <v>2003</v>
      </c>
      <c r="E8" s="3">
        <v>20</v>
      </c>
      <c r="F8" s="5">
        <v>22000</v>
      </c>
      <c r="G8" s="5"/>
      <c r="H8" s="15">
        <v>1000</v>
      </c>
      <c r="I8" s="15"/>
      <c r="J8" s="15"/>
      <c r="K8" s="15">
        <f aca="true" t="shared" si="0" ref="K8:K15">H8+I8-J8</f>
        <v>1000</v>
      </c>
      <c r="L8" s="15">
        <f>(H8/E8)*(2017-D8)</f>
        <v>700</v>
      </c>
      <c r="M8" s="15">
        <f aca="true" t="shared" si="1" ref="M8:M19">K8/E8</f>
        <v>50</v>
      </c>
      <c r="N8" s="15"/>
      <c r="O8" s="15">
        <f aca="true" t="shared" si="2" ref="O8:O15">L8+M8-N8</f>
        <v>750</v>
      </c>
      <c r="P8" s="19">
        <f>+K8-O8</f>
        <v>250</v>
      </c>
    </row>
    <row r="9" spans="1:16" ht="18">
      <c r="A9" s="3"/>
      <c r="B9" s="3" t="s">
        <v>38</v>
      </c>
      <c r="C9" s="3" t="s">
        <v>24</v>
      </c>
      <c r="D9" s="3">
        <v>2004</v>
      </c>
      <c r="E9" s="3">
        <v>10</v>
      </c>
      <c r="F9" s="5">
        <v>500</v>
      </c>
      <c r="G9" s="5">
        <v>500</v>
      </c>
      <c r="H9" s="15">
        <v>1000</v>
      </c>
      <c r="I9" s="15"/>
      <c r="J9" s="15"/>
      <c r="K9" s="15">
        <f t="shared" si="0"/>
        <v>1000</v>
      </c>
      <c r="L9" s="15">
        <v>1000</v>
      </c>
      <c r="M9" s="15">
        <v>0</v>
      </c>
      <c r="N9" s="15"/>
      <c r="O9" s="15">
        <f t="shared" si="2"/>
        <v>1000</v>
      </c>
      <c r="P9" s="19">
        <f aca="true" t="shared" si="3" ref="P9:P19">+K9-O9</f>
        <v>0</v>
      </c>
    </row>
    <row r="10" spans="1:16" ht="18">
      <c r="A10" s="3"/>
      <c r="B10" s="3" t="s">
        <v>38</v>
      </c>
      <c r="C10" s="3" t="s">
        <v>24</v>
      </c>
      <c r="D10" s="3">
        <v>2004</v>
      </c>
      <c r="E10" s="3">
        <v>15</v>
      </c>
      <c r="F10" s="5">
        <v>500</v>
      </c>
      <c r="G10" s="5">
        <v>500</v>
      </c>
      <c r="H10" s="15">
        <v>5000</v>
      </c>
      <c r="I10" s="15"/>
      <c r="J10" s="15"/>
      <c r="K10" s="15">
        <f t="shared" si="0"/>
        <v>5000</v>
      </c>
      <c r="L10" s="15">
        <f>(H10/E10)*(2017-D10)</f>
        <v>4333.333333333333</v>
      </c>
      <c r="M10" s="15">
        <f t="shared" si="1"/>
        <v>333.3333333333333</v>
      </c>
      <c r="N10" s="15"/>
      <c r="O10" s="15">
        <f t="shared" si="2"/>
        <v>4666.666666666666</v>
      </c>
      <c r="P10" s="19">
        <f t="shared" si="3"/>
        <v>333.33333333333394</v>
      </c>
    </row>
    <row r="11" spans="1:16" ht="18">
      <c r="A11" s="3"/>
      <c r="B11" s="3" t="s">
        <v>38</v>
      </c>
      <c r="C11" s="3" t="s">
        <v>24</v>
      </c>
      <c r="D11" s="3">
        <v>2005</v>
      </c>
      <c r="E11" s="3">
        <v>5</v>
      </c>
      <c r="F11" s="5">
        <v>7000</v>
      </c>
      <c r="G11" s="5"/>
      <c r="H11" s="15">
        <v>5000</v>
      </c>
      <c r="I11" s="15"/>
      <c r="J11" s="15"/>
      <c r="K11" s="15">
        <f>H11+I11-J11</f>
        <v>5000</v>
      </c>
      <c r="L11" s="15">
        <v>5000</v>
      </c>
      <c r="M11" s="15">
        <v>0</v>
      </c>
      <c r="N11" s="15"/>
      <c r="O11" s="15">
        <f t="shared" si="2"/>
        <v>5000</v>
      </c>
      <c r="P11" s="19">
        <f t="shared" si="3"/>
        <v>0</v>
      </c>
    </row>
    <row r="12" spans="1:16" ht="18">
      <c r="A12" s="3" t="s">
        <v>25</v>
      </c>
      <c r="B12" s="3" t="s">
        <v>38</v>
      </c>
      <c r="C12" s="3" t="s">
        <v>24</v>
      </c>
      <c r="D12" s="3">
        <v>2010</v>
      </c>
      <c r="E12" s="3">
        <v>10</v>
      </c>
      <c r="F12" s="5">
        <v>10000</v>
      </c>
      <c r="G12" s="5"/>
      <c r="H12" s="15">
        <v>1000</v>
      </c>
      <c r="I12" s="15"/>
      <c r="J12" s="15"/>
      <c r="K12" s="15">
        <f t="shared" si="0"/>
        <v>1000</v>
      </c>
      <c r="L12" s="15">
        <f>(H12/E12)*(2017-D12)</f>
        <v>700</v>
      </c>
      <c r="M12" s="15">
        <f t="shared" si="1"/>
        <v>100</v>
      </c>
      <c r="N12" s="15"/>
      <c r="O12" s="15">
        <f t="shared" si="2"/>
        <v>800</v>
      </c>
      <c r="P12" s="19">
        <f t="shared" si="3"/>
        <v>200</v>
      </c>
    </row>
    <row r="13" spans="1:16" ht="18">
      <c r="A13" s="3"/>
      <c r="B13" s="3" t="s">
        <v>38</v>
      </c>
      <c r="C13" s="3" t="s">
        <v>24</v>
      </c>
      <c r="D13" s="3">
        <v>2010</v>
      </c>
      <c r="E13" s="3">
        <v>5</v>
      </c>
      <c r="F13" s="5">
        <v>600</v>
      </c>
      <c r="G13" s="5">
        <v>600</v>
      </c>
      <c r="H13" s="15">
        <v>1000</v>
      </c>
      <c r="I13" s="15"/>
      <c r="J13" s="15"/>
      <c r="K13" s="15">
        <f t="shared" si="0"/>
        <v>1000</v>
      </c>
      <c r="L13" s="15">
        <v>1000</v>
      </c>
      <c r="M13" s="15">
        <v>0</v>
      </c>
      <c r="N13" s="15"/>
      <c r="O13" s="15">
        <f t="shared" si="2"/>
        <v>1000</v>
      </c>
      <c r="P13" s="19">
        <f t="shared" si="3"/>
        <v>0</v>
      </c>
    </row>
    <row r="14" spans="1:16" ht="18">
      <c r="A14" s="3"/>
      <c r="B14" s="3" t="s">
        <v>38</v>
      </c>
      <c r="C14" s="3" t="s">
        <v>24</v>
      </c>
      <c r="D14" s="3">
        <v>2012</v>
      </c>
      <c r="E14" s="3">
        <v>3</v>
      </c>
      <c r="F14" s="5">
        <v>7500</v>
      </c>
      <c r="G14" s="5"/>
      <c r="H14" s="15">
        <v>5000</v>
      </c>
      <c r="I14" s="15"/>
      <c r="J14" s="15"/>
      <c r="K14" s="15">
        <f>H14+I14-J14</f>
        <v>5000</v>
      </c>
      <c r="L14" s="15">
        <v>5000</v>
      </c>
      <c r="M14" s="15">
        <v>0</v>
      </c>
      <c r="N14" s="15"/>
      <c r="O14" s="15">
        <f t="shared" si="2"/>
        <v>5000</v>
      </c>
      <c r="P14" s="19">
        <f t="shared" si="3"/>
        <v>0</v>
      </c>
    </row>
    <row r="15" spans="1:16" ht="18">
      <c r="A15" s="3"/>
      <c r="B15" s="3" t="s">
        <v>38</v>
      </c>
      <c r="C15" s="3" t="s">
        <v>24</v>
      </c>
      <c r="D15" s="3">
        <v>2012</v>
      </c>
      <c r="E15" s="3">
        <v>15</v>
      </c>
      <c r="F15" s="5">
        <v>21000</v>
      </c>
      <c r="G15" s="5"/>
      <c r="H15" s="15">
        <v>5000</v>
      </c>
      <c r="I15" s="15"/>
      <c r="J15" s="15"/>
      <c r="K15" s="15">
        <f t="shared" si="0"/>
        <v>5000</v>
      </c>
      <c r="L15" s="15">
        <f>(H15/E15)*(2017-D15)</f>
        <v>1666.6666666666665</v>
      </c>
      <c r="M15" s="15">
        <f t="shared" si="1"/>
        <v>333.3333333333333</v>
      </c>
      <c r="N15" s="15"/>
      <c r="O15" s="15">
        <f t="shared" si="2"/>
        <v>1999.9999999999998</v>
      </c>
      <c r="P15" s="19">
        <f t="shared" si="3"/>
        <v>3000</v>
      </c>
    </row>
    <row r="16" spans="1:16" ht="18">
      <c r="A16" s="3"/>
      <c r="B16" s="3" t="s">
        <v>38</v>
      </c>
      <c r="C16" s="3" t="s">
        <v>24</v>
      </c>
      <c r="D16" s="3">
        <v>2013</v>
      </c>
      <c r="E16" s="3">
        <v>5</v>
      </c>
      <c r="F16" s="5">
        <v>8000</v>
      </c>
      <c r="G16" s="5"/>
      <c r="H16" s="15">
        <v>1000</v>
      </c>
      <c r="I16" s="15"/>
      <c r="J16" s="15"/>
      <c r="K16" s="15">
        <f aca="true" t="shared" si="4" ref="K16:K24">H16+I16-J16</f>
        <v>1000</v>
      </c>
      <c r="L16" s="15">
        <f>(H16/E16)*(2017-D16)</f>
        <v>800</v>
      </c>
      <c r="M16" s="15">
        <f>K16/E16</f>
        <v>200</v>
      </c>
      <c r="N16" s="15"/>
      <c r="O16" s="15">
        <f aca="true" t="shared" si="5" ref="O16:O24">L16+M16-N16</f>
        <v>1000</v>
      </c>
      <c r="P16" s="19">
        <f t="shared" si="3"/>
        <v>0</v>
      </c>
    </row>
    <row r="17" spans="1:16" ht="18">
      <c r="A17" s="3"/>
      <c r="B17" s="3" t="s">
        <v>38</v>
      </c>
      <c r="C17" s="3" t="s">
        <v>24</v>
      </c>
      <c r="D17" s="3">
        <v>2013</v>
      </c>
      <c r="E17" s="3">
        <v>5</v>
      </c>
      <c r="F17" s="5"/>
      <c r="G17" s="5"/>
      <c r="H17" s="15">
        <v>1000</v>
      </c>
      <c r="J17" s="15"/>
      <c r="K17" s="15">
        <f t="shared" si="4"/>
        <v>1000</v>
      </c>
      <c r="L17" s="15">
        <f>(H17/E17)*(2017-D17)</f>
        <v>800</v>
      </c>
      <c r="M17" s="15">
        <f t="shared" si="1"/>
        <v>200</v>
      </c>
      <c r="N17" s="15"/>
      <c r="O17" s="15">
        <f t="shared" si="5"/>
        <v>1000</v>
      </c>
      <c r="P17" s="19">
        <f t="shared" si="3"/>
        <v>0</v>
      </c>
    </row>
    <row r="18" spans="1:16" ht="18">
      <c r="A18" s="3"/>
      <c r="B18" s="3" t="s">
        <v>38</v>
      </c>
      <c r="C18" s="3" t="s">
        <v>24</v>
      </c>
      <c r="D18" s="3">
        <v>2013</v>
      </c>
      <c r="E18" s="3">
        <v>6</v>
      </c>
      <c r="F18" s="5"/>
      <c r="G18" s="5"/>
      <c r="H18" s="15">
        <v>5000</v>
      </c>
      <c r="J18" s="15"/>
      <c r="K18" s="15">
        <f t="shared" si="4"/>
        <v>5000</v>
      </c>
      <c r="L18" s="15">
        <f>(H18/E18)*(2017-D18)</f>
        <v>3333.3333333333335</v>
      </c>
      <c r="M18" s="15">
        <f t="shared" si="1"/>
        <v>833.3333333333334</v>
      </c>
      <c r="N18" s="15"/>
      <c r="O18" s="15">
        <f t="shared" si="5"/>
        <v>4166.666666666667</v>
      </c>
      <c r="P18" s="19">
        <f t="shared" si="3"/>
        <v>833.333333333333</v>
      </c>
    </row>
    <row r="19" spans="1:16" ht="18">
      <c r="A19" s="3"/>
      <c r="B19" s="3" t="s">
        <v>38</v>
      </c>
      <c r="C19" s="3" t="s">
        <v>24</v>
      </c>
      <c r="D19" s="3">
        <v>2013</v>
      </c>
      <c r="E19" s="3">
        <v>5</v>
      </c>
      <c r="F19" s="5"/>
      <c r="G19" s="5"/>
      <c r="H19" s="15">
        <v>5000</v>
      </c>
      <c r="J19" s="15"/>
      <c r="K19" s="15">
        <f t="shared" si="4"/>
        <v>5000</v>
      </c>
      <c r="L19" s="15">
        <f>(H19/E19)*(2017-D19)</f>
        <v>4000</v>
      </c>
      <c r="M19" s="15">
        <f t="shared" si="1"/>
        <v>1000</v>
      </c>
      <c r="N19" s="15"/>
      <c r="O19" s="15">
        <f t="shared" si="5"/>
        <v>5000</v>
      </c>
      <c r="P19" s="19">
        <f t="shared" si="3"/>
        <v>0</v>
      </c>
    </row>
    <row r="20" spans="1:16" ht="18">
      <c r="A20" s="3"/>
      <c r="B20" s="3" t="s">
        <v>37</v>
      </c>
      <c r="C20" s="3" t="s">
        <v>24</v>
      </c>
      <c r="D20" s="3">
        <v>2014</v>
      </c>
      <c r="E20" s="3">
        <v>5</v>
      </c>
      <c r="F20" s="5"/>
      <c r="G20" s="5"/>
      <c r="H20" s="15">
        <v>500</v>
      </c>
      <c r="J20" s="15">
        <v>500</v>
      </c>
      <c r="K20" s="15">
        <f t="shared" si="4"/>
        <v>0</v>
      </c>
      <c r="L20" s="15">
        <f>(H20/E20)*(2017-D20)</f>
        <v>300</v>
      </c>
      <c r="M20" s="15">
        <v>300</v>
      </c>
      <c r="N20" s="15">
        <v>500</v>
      </c>
      <c r="O20" s="15">
        <f t="shared" si="5"/>
        <v>100</v>
      </c>
      <c r="P20" s="20">
        <f>+K20-O20</f>
        <v>-100</v>
      </c>
    </row>
    <row r="21" spans="1:16" ht="18">
      <c r="A21" s="3"/>
      <c r="B21" s="3" t="s">
        <v>35</v>
      </c>
      <c r="C21" s="3" t="s">
        <v>24</v>
      </c>
      <c r="D21" s="3">
        <v>2015</v>
      </c>
      <c r="E21" s="3">
        <v>5</v>
      </c>
      <c r="F21" s="5"/>
      <c r="G21" s="5"/>
      <c r="H21" s="19">
        <v>0</v>
      </c>
      <c r="I21" s="15">
        <v>18725</v>
      </c>
      <c r="J21" s="15"/>
      <c r="K21" s="15">
        <f t="shared" si="4"/>
        <v>18725</v>
      </c>
      <c r="L21" s="15">
        <f>(H21/E21)*(2017-D21)</f>
        <v>0</v>
      </c>
      <c r="M21" s="15">
        <f>K21/E21</f>
        <v>3745</v>
      </c>
      <c r="N21" s="15"/>
      <c r="O21" s="15">
        <f t="shared" si="5"/>
        <v>3745</v>
      </c>
      <c r="P21" s="19">
        <f>+K21-O21</f>
        <v>14980</v>
      </c>
    </row>
    <row r="22" spans="1:16" ht="18">
      <c r="A22" s="3"/>
      <c r="B22" s="3" t="s">
        <v>30</v>
      </c>
      <c r="C22" s="3" t="s">
        <v>24</v>
      </c>
      <c r="D22" s="3">
        <v>2015</v>
      </c>
      <c r="E22" s="3">
        <v>5</v>
      </c>
      <c r="F22" s="5"/>
      <c r="G22" s="5"/>
      <c r="I22" s="15">
        <v>0</v>
      </c>
      <c r="J22" s="15"/>
      <c r="K22" s="15">
        <f t="shared" si="4"/>
        <v>0</v>
      </c>
      <c r="L22" s="15">
        <f>(H22/E22)*(2017-D22)</f>
        <v>0</v>
      </c>
      <c r="M22" s="15">
        <f>K22/E22</f>
        <v>0</v>
      </c>
      <c r="N22" s="15"/>
      <c r="O22" s="15">
        <f t="shared" si="5"/>
        <v>0</v>
      </c>
      <c r="P22" s="19">
        <f>+K22-O22</f>
        <v>0</v>
      </c>
    </row>
    <row r="23" spans="1:16" ht="18">
      <c r="A23" s="3"/>
      <c r="B23" s="3" t="s">
        <v>30</v>
      </c>
      <c r="C23" s="3" t="s">
        <v>24</v>
      </c>
      <c r="D23" s="3">
        <v>2015</v>
      </c>
      <c r="E23" s="3">
        <v>10</v>
      </c>
      <c r="F23" s="5"/>
      <c r="G23" s="5"/>
      <c r="I23" s="15">
        <v>0</v>
      </c>
      <c r="J23" s="15"/>
      <c r="K23" s="15">
        <f t="shared" si="4"/>
        <v>0</v>
      </c>
      <c r="L23" s="15">
        <f>(H23/E23)*(2017-D23)</f>
        <v>0</v>
      </c>
      <c r="M23" s="15">
        <f>K23/E23</f>
        <v>0</v>
      </c>
      <c r="N23" s="15"/>
      <c r="O23" s="15">
        <f t="shared" si="5"/>
        <v>0</v>
      </c>
      <c r="P23" s="19">
        <f>+K23-O23</f>
        <v>0</v>
      </c>
    </row>
    <row r="24" spans="1:16" ht="18">
      <c r="A24" s="3"/>
      <c r="B24" s="3" t="s">
        <v>30</v>
      </c>
      <c r="C24" s="3" t="s">
        <v>24</v>
      </c>
      <c r="D24" s="3">
        <v>2015</v>
      </c>
      <c r="E24" s="3">
        <v>3</v>
      </c>
      <c r="F24" s="5"/>
      <c r="G24" s="5"/>
      <c r="I24" s="15">
        <v>0</v>
      </c>
      <c r="J24" s="15"/>
      <c r="K24" s="15">
        <f t="shared" si="4"/>
        <v>0</v>
      </c>
      <c r="L24" s="15">
        <f>(H24/E24)*(2017-D24)</f>
        <v>0</v>
      </c>
      <c r="M24" s="15">
        <f>K24/E24</f>
        <v>0</v>
      </c>
      <c r="N24" s="15"/>
      <c r="O24" s="15">
        <f t="shared" si="5"/>
        <v>0</v>
      </c>
      <c r="P24" s="19">
        <f>+K24-O24</f>
        <v>0</v>
      </c>
    </row>
    <row r="25" spans="1:16" ht="18">
      <c r="A25" s="3"/>
      <c r="F25" s="5"/>
      <c r="G25" s="5"/>
      <c r="P25" s="21"/>
    </row>
    <row r="26" spans="1:17" ht="18">
      <c r="A26" s="3"/>
      <c r="B26" s="3"/>
      <c r="C26" s="3"/>
      <c r="D26" s="3"/>
      <c r="E26" s="3"/>
      <c r="F26" s="7"/>
      <c r="G26" s="7"/>
      <c r="H26" s="16"/>
      <c r="I26" s="16"/>
      <c r="J26" s="16"/>
      <c r="K26" s="16"/>
      <c r="L26" s="16"/>
      <c r="M26" s="16"/>
      <c r="N26" s="16"/>
      <c r="O26" s="16"/>
      <c r="Q26" s="22"/>
    </row>
    <row r="27" spans="1:16" ht="18">
      <c r="A27" s="3"/>
      <c r="B27" s="3" t="s">
        <v>26</v>
      </c>
      <c r="C27" s="3"/>
      <c r="D27" s="3"/>
      <c r="E27" s="3"/>
      <c r="F27" s="5">
        <f>SUM(F8:F25)</f>
        <v>77100</v>
      </c>
      <c r="G27" s="5">
        <f>SUM(G8:G25)</f>
        <v>1600</v>
      </c>
      <c r="H27" s="15">
        <f aca="true" t="shared" si="6" ref="H27:P27">SUM(H8:H24)</f>
        <v>36500</v>
      </c>
      <c r="I27" s="15">
        <f t="shared" si="6"/>
        <v>18725</v>
      </c>
      <c r="J27" s="15">
        <f t="shared" si="6"/>
        <v>500</v>
      </c>
      <c r="K27" s="15">
        <f t="shared" si="6"/>
        <v>54725</v>
      </c>
      <c r="L27" s="15">
        <f t="shared" si="6"/>
        <v>28633.333333333332</v>
      </c>
      <c r="M27" s="15">
        <f t="shared" si="6"/>
        <v>7095</v>
      </c>
      <c r="N27" s="15">
        <f t="shared" si="6"/>
        <v>500</v>
      </c>
      <c r="O27" s="15">
        <f t="shared" si="6"/>
        <v>35228.33333333333</v>
      </c>
      <c r="P27" s="15">
        <f t="shared" si="6"/>
        <v>19496.666666666668</v>
      </c>
    </row>
    <row r="28" spans="1:16" ht="18">
      <c r="A28" s="3"/>
      <c r="B28" s="3"/>
      <c r="C28" s="3"/>
      <c r="D28" s="3"/>
      <c r="E28" s="3"/>
      <c r="F28" s="7"/>
      <c r="G28" s="7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8.75" thickBot="1">
      <c r="A29" s="3"/>
      <c r="B29" s="6" t="s">
        <v>27</v>
      </c>
      <c r="C29" s="3"/>
      <c r="D29" s="3"/>
      <c r="E29" s="3"/>
      <c r="F29" s="5" t="e">
        <f>F27+#REF!+F5+#REF!+#REF!</f>
        <v>#REF!</v>
      </c>
      <c r="G29" s="5" t="e">
        <f>G27+#REF!+G5+#REF!+#REF!</f>
        <v>#REF!</v>
      </c>
      <c r="H29" s="18">
        <f aca="true" t="shared" si="7" ref="H29:P29">H27+H5+H6</f>
        <v>36500</v>
      </c>
      <c r="I29" s="18">
        <f t="shared" si="7"/>
        <v>18725</v>
      </c>
      <c r="J29" s="18">
        <f t="shared" si="7"/>
        <v>500</v>
      </c>
      <c r="K29" s="18">
        <f t="shared" si="7"/>
        <v>54725</v>
      </c>
      <c r="L29" s="18">
        <f t="shared" si="7"/>
        <v>28633.333333333332</v>
      </c>
      <c r="M29" s="18">
        <f t="shared" si="7"/>
        <v>7095</v>
      </c>
      <c r="N29" s="18">
        <f t="shared" si="7"/>
        <v>500</v>
      </c>
      <c r="O29" s="18">
        <f t="shared" si="7"/>
        <v>35228.33333333333</v>
      </c>
      <c r="P29" s="18">
        <f t="shared" si="7"/>
        <v>19496.666666666668</v>
      </c>
    </row>
    <row r="30" spans="1:16" ht="18.75" thickTop="1">
      <c r="A30" s="3"/>
      <c r="B30" s="3"/>
      <c r="C30" s="3"/>
      <c r="D30" s="3"/>
      <c r="E30" s="3"/>
      <c r="F30" s="8"/>
      <c r="G30" s="8"/>
      <c r="H30" s="17"/>
      <c r="I30" s="17"/>
      <c r="J30" s="17"/>
      <c r="K30" s="17"/>
      <c r="L30" s="17"/>
      <c r="M30" s="17"/>
      <c r="N30" s="17"/>
      <c r="O30" s="17"/>
      <c r="P30" s="17"/>
    </row>
    <row r="31" spans="1:15" ht="18">
      <c r="A31" s="3"/>
      <c r="B31" s="3"/>
      <c r="C31" s="3"/>
      <c r="D31" s="3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8">
      <c r="A32" s="3"/>
      <c r="B32" s="3"/>
      <c r="C32" s="14">
        <v>42736</v>
      </c>
      <c r="D32" s="14">
        <v>43100</v>
      </c>
      <c r="E32" s="3"/>
      <c r="F32" s="5"/>
      <c r="G32" s="5"/>
      <c r="H32" s="3"/>
      <c r="I32" s="5"/>
      <c r="J32" s="5"/>
      <c r="K32" s="5"/>
      <c r="L32" s="5"/>
      <c r="M32" s="5"/>
      <c r="N32" s="5"/>
      <c r="O32" s="5"/>
    </row>
    <row r="33" spans="1:15" ht="18">
      <c r="A33" s="9"/>
      <c r="B33" s="6"/>
      <c r="C33" s="3"/>
      <c r="D33" s="3"/>
      <c r="E33" s="3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8">
      <c r="A34" s="3"/>
      <c r="B34" s="3" t="s">
        <v>0</v>
      </c>
      <c r="C34" s="15">
        <f>H29</f>
        <v>36500</v>
      </c>
      <c r="D34" s="15">
        <f>K29</f>
        <v>54725</v>
      </c>
      <c r="E34" s="3"/>
      <c r="F34" s="5"/>
      <c r="G34" s="5"/>
      <c r="H34" s="5"/>
      <c r="I34" s="5"/>
      <c r="J34" s="5" t="s">
        <v>32</v>
      </c>
      <c r="K34" s="5" t="s">
        <v>32</v>
      </c>
      <c r="L34" s="5"/>
      <c r="M34" s="5"/>
      <c r="N34" s="5"/>
      <c r="O34" s="5"/>
    </row>
    <row r="35" spans="1:15" ht="18">
      <c r="A35" s="3"/>
      <c r="B35" s="3" t="s">
        <v>28</v>
      </c>
      <c r="C35" s="15">
        <f>-L29</f>
        <v>-28633.333333333332</v>
      </c>
      <c r="D35" s="15">
        <f>-O29</f>
        <v>-35228.33333333333</v>
      </c>
      <c r="E35" s="3"/>
      <c r="F35" s="5"/>
      <c r="G35" s="5"/>
      <c r="H35" s="5"/>
      <c r="I35" s="5" t="s">
        <v>32</v>
      </c>
      <c r="J35" s="5" t="s">
        <v>32</v>
      </c>
      <c r="K35" s="5" t="s">
        <v>32</v>
      </c>
      <c r="L35" s="5"/>
      <c r="M35" s="5"/>
      <c r="N35" s="5"/>
      <c r="O35" s="5"/>
    </row>
    <row r="36" spans="1:15" ht="18">
      <c r="A36" s="3"/>
      <c r="B36" s="3"/>
      <c r="C36" s="16"/>
      <c r="D36" s="16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8.75" thickBot="1">
      <c r="A37" s="3"/>
      <c r="B37" s="3" t="s">
        <v>29</v>
      </c>
      <c r="C37" s="15">
        <f>SUM(C34:C36)</f>
        <v>7866.666666666668</v>
      </c>
      <c r="D37" s="15">
        <f>SUM(D34:D35)</f>
        <v>19496.66666666667</v>
      </c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8.75" thickTop="1">
      <c r="A38" s="3"/>
      <c r="B38" s="3"/>
      <c r="C38" s="8"/>
      <c r="D38" s="8"/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8">
      <c r="A39" s="3"/>
      <c r="B39" s="3" t="s">
        <v>33</v>
      </c>
      <c r="C39" s="3"/>
      <c r="D39" s="23">
        <f>+M29</f>
        <v>7095</v>
      </c>
      <c r="E39" s="3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8">
      <c r="A40" s="3"/>
      <c r="B40" s="3"/>
      <c r="C40" s="3"/>
      <c r="D40" s="3"/>
      <c r="E40" s="3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8">
      <c r="A41" s="3"/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6:15" ht="15"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6:15" ht="15"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6:15" ht="15"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6:15" ht="15"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6:15" ht="15"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6:15" ht="15"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6:15" ht="15"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6:15" ht="15"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6:15" ht="15"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8:15" ht="15">
      <c r="H51" s="1"/>
      <c r="I51" s="1"/>
      <c r="J51" s="1"/>
      <c r="K51" s="1"/>
      <c r="L51" s="1"/>
      <c r="M51" s="1"/>
      <c r="N51" s="1"/>
      <c r="O51" s="1"/>
    </row>
    <row r="52" spans="8:15" ht="15">
      <c r="H52" s="1"/>
      <c r="I52" s="1"/>
      <c r="J52" s="1"/>
      <c r="K52" s="1"/>
      <c r="L52" s="1"/>
      <c r="M52" s="1"/>
      <c r="N52" s="1"/>
      <c r="O52" s="1"/>
    </row>
    <row r="53" spans="8:15" ht="15">
      <c r="H53" s="1"/>
      <c r="I53" s="1"/>
      <c r="J53" s="1"/>
      <c r="K53" s="1"/>
      <c r="L53" s="1"/>
      <c r="M53" s="1"/>
      <c r="N53" s="1"/>
      <c r="O53" s="1"/>
    </row>
    <row r="54" spans="8:15" ht="15">
      <c r="H54" s="1"/>
      <c r="I54" s="1"/>
      <c r="J54" s="1"/>
      <c r="K54" s="1"/>
      <c r="L54" s="1"/>
      <c r="M54" s="1"/>
      <c r="N54" s="1"/>
      <c r="O54" s="1"/>
    </row>
    <row r="55" spans="8:15" ht="15">
      <c r="H55" s="1"/>
      <c r="I55" s="1"/>
      <c r="J55" s="1"/>
      <c r="K55" s="1"/>
      <c r="L55" s="1"/>
      <c r="M55" s="1"/>
      <c r="N55" s="1"/>
      <c r="O55" s="1"/>
    </row>
    <row r="56" spans="8:15" ht="15">
      <c r="H56" s="1"/>
      <c r="I56" s="1"/>
      <c r="J56" s="1"/>
      <c r="K56" s="1"/>
      <c r="L56" s="1"/>
      <c r="M56" s="1"/>
      <c r="N56" s="1"/>
      <c r="O56" s="1"/>
    </row>
    <row r="57" spans="8:15" ht="15">
      <c r="H57" s="1"/>
      <c r="I57" s="1"/>
      <c r="J57" s="1"/>
      <c r="K57" s="1"/>
      <c r="L57" s="1"/>
      <c r="M57" s="1"/>
      <c r="N57" s="1"/>
      <c r="O57" s="1"/>
    </row>
    <row r="58" spans="8:15" ht="15">
      <c r="H58" s="1"/>
      <c r="I58" s="1"/>
      <c r="J58" s="1"/>
      <c r="K58" s="1"/>
      <c r="L58" s="1"/>
      <c r="M58" s="1"/>
      <c r="N58" s="1"/>
      <c r="O58" s="1"/>
    </row>
    <row r="59" spans="8:15" ht="15">
      <c r="H59" s="1"/>
      <c r="I59" s="1"/>
      <c r="J59" s="1"/>
      <c r="K59" s="1"/>
      <c r="L59" s="1"/>
      <c r="M59" s="1"/>
      <c r="N59" s="1"/>
      <c r="O59" s="1"/>
    </row>
    <row r="60" spans="8:15" ht="15">
      <c r="H60" s="1"/>
      <c r="I60" s="1"/>
      <c r="J60" s="1"/>
      <c r="K60" s="1"/>
      <c r="L60" s="1"/>
      <c r="M60" s="1"/>
      <c r="N60" s="1"/>
      <c r="O60" s="1"/>
    </row>
    <row r="61" spans="8:15" ht="15">
      <c r="H61" s="1"/>
      <c r="I61" s="1"/>
      <c r="J61" s="1"/>
      <c r="K61" s="1"/>
      <c r="L61" s="1"/>
      <c r="M61" s="1"/>
      <c r="N61" s="1"/>
      <c r="O61" s="1"/>
    </row>
    <row r="62" spans="8:15" ht="15">
      <c r="H62" s="1"/>
      <c r="I62" s="1"/>
      <c r="J62" s="1"/>
      <c r="K62" s="1"/>
      <c r="L62" s="1"/>
      <c r="M62" s="1"/>
      <c r="N62" s="1"/>
      <c r="O62" s="1"/>
    </row>
    <row r="63" spans="8:15" ht="15">
      <c r="H63" s="1"/>
      <c r="I63" s="1"/>
      <c r="J63" s="1"/>
      <c r="K63" s="1"/>
      <c r="L63" s="1"/>
      <c r="M63" s="1"/>
      <c r="N63" s="1"/>
      <c r="O63" s="1"/>
    </row>
    <row r="64" spans="8:15" ht="15">
      <c r="H64" s="1"/>
      <c r="I64" s="1"/>
      <c r="J64" s="1"/>
      <c r="K64" s="1"/>
      <c r="L64" s="1"/>
      <c r="M64" s="1"/>
      <c r="N64" s="1"/>
      <c r="O64" s="1"/>
    </row>
    <row r="65" spans="8:15" ht="15">
      <c r="H65" s="1"/>
      <c r="I65" s="1"/>
      <c r="J65" s="1"/>
      <c r="K65" s="1"/>
      <c r="L65" s="1"/>
      <c r="M65" s="1"/>
      <c r="N65" s="1"/>
      <c r="O65" s="1"/>
    </row>
    <row r="66" spans="8:15" ht="15">
      <c r="H66" s="1"/>
      <c r="I66" s="1"/>
      <c r="J66" s="1"/>
      <c r="K66" s="1"/>
      <c r="L66" s="1"/>
      <c r="M66" s="1"/>
      <c r="N66" s="1"/>
      <c r="O66" s="1"/>
    </row>
    <row r="67" spans="8:15" ht="15">
      <c r="H67" s="1"/>
      <c r="I67" s="1"/>
      <c r="J67" s="1"/>
      <c r="K67" s="1"/>
      <c r="L67" s="1"/>
      <c r="M67" s="1"/>
      <c r="N67" s="1"/>
      <c r="O67" s="1"/>
    </row>
    <row r="68" spans="8:15" ht="15">
      <c r="H68" s="1"/>
      <c r="I68" s="1"/>
      <c r="J68" s="1"/>
      <c r="K68" s="1"/>
      <c r="L68" s="1"/>
      <c r="M68" s="1"/>
      <c r="N68" s="1"/>
      <c r="O68" s="1"/>
    </row>
    <row r="69" spans="8:15" ht="15">
      <c r="H69" s="1"/>
      <c r="I69" s="1"/>
      <c r="J69" s="1"/>
      <c r="K69" s="1"/>
      <c r="L69" s="1"/>
      <c r="M69" s="1"/>
      <c r="N69" s="1"/>
      <c r="O69" s="1"/>
    </row>
    <row r="70" spans="8:15" ht="15">
      <c r="H70" s="1"/>
      <c r="I70" s="1"/>
      <c r="J70" s="1"/>
      <c r="K70" s="1"/>
      <c r="L70" s="1"/>
      <c r="M70" s="1"/>
      <c r="N70" s="1"/>
      <c r="O70" s="1"/>
    </row>
    <row r="71" spans="8:15" ht="15">
      <c r="H71" s="1"/>
      <c r="I71" s="1"/>
      <c r="J71" s="1"/>
      <c r="K71" s="1"/>
      <c r="L71" s="1"/>
      <c r="M71" s="1"/>
      <c r="N71" s="1"/>
      <c r="O71" s="1"/>
    </row>
    <row r="72" spans="8:15" ht="15">
      <c r="H72" s="1"/>
      <c r="I72" s="1"/>
      <c r="J72" s="1"/>
      <c r="K72" s="1"/>
      <c r="L72" s="1"/>
      <c r="M72" s="1"/>
      <c r="N72" s="1"/>
      <c r="O72" s="1"/>
    </row>
    <row r="73" spans="8:15" ht="15">
      <c r="H73" s="1"/>
      <c r="I73" s="1"/>
      <c r="J73" s="1"/>
      <c r="K73" s="1"/>
      <c r="L73" s="1"/>
      <c r="M73" s="1"/>
      <c r="N73" s="1"/>
      <c r="O73" s="1"/>
    </row>
    <row r="74" spans="8:15" ht="15">
      <c r="H74" s="1"/>
      <c r="I74" s="1"/>
      <c r="J74" s="1"/>
      <c r="K74" s="1"/>
      <c r="L74" s="1"/>
      <c r="M74" s="1"/>
      <c r="N74" s="1"/>
      <c r="O74" s="1"/>
    </row>
    <row r="75" spans="8:15" ht="15">
      <c r="H75" s="1"/>
      <c r="I75" s="1"/>
      <c r="J75" s="1"/>
      <c r="K75" s="1"/>
      <c r="L75" s="1"/>
      <c r="M75" s="1"/>
      <c r="N75" s="1"/>
      <c r="O75" s="1"/>
    </row>
    <row r="76" spans="8:15" ht="15">
      <c r="H76" s="1"/>
      <c r="I76" s="1"/>
      <c r="J76" s="1"/>
      <c r="K76" s="1"/>
      <c r="L76" s="1"/>
      <c r="M76" s="1"/>
      <c r="N76" s="1"/>
      <c r="O76" s="1"/>
    </row>
    <row r="77" spans="8:15" ht="15">
      <c r="H77" s="1"/>
      <c r="I77" s="1"/>
      <c r="J77" s="1"/>
      <c r="K77" s="1"/>
      <c r="L77" s="1"/>
      <c r="M77" s="1"/>
      <c r="N77" s="1"/>
      <c r="O77" s="1"/>
    </row>
    <row r="78" spans="8:15" ht="15">
      <c r="H78" s="1"/>
      <c r="I78" s="1"/>
      <c r="J78" s="1"/>
      <c r="K78" s="1"/>
      <c r="L78" s="1"/>
      <c r="M78" s="1"/>
      <c r="N78" s="1"/>
      <c r="O78" s="1"/>
    </row>
    <row r="79" spans="8:15" ht="15">
      <c r="H79" s="1"/>
      <c r="I79" s="1"/>
      <c r="J79" s="1"/>
      <c r="K79" s="1"/>
      <c r="L79" s="1"/>
      <c r="M79" s="1"/>
      <c r="N79" s="1"/>
      <c r="O79" s="1"/>
    </row>
    <row r="80" spans="8:15" ht="15">
      <c r="H80" s="1"/>
      <c r="I80" s="1"/>
      <c r="J80" s="1"/>
      <c r="K80" s="1"/>
      <c r="L80" s="1"/>
      <c r="M80" s="1"/>
      <c r="N80" s="1"/>
      <c r="O80" s="1"/>
    </row>
    <row r="81" spans="8:15" ht="15">
      <c r="H81" s="1"/>
      <c r="I81" s="1"/>
      <c r="J81" s="1"/>
      <c r="K81" s="1"/>
      <c r="L81" s="1"/>
      <c r="M81" s="1"/>
      <c r="N81" s="1"/>
      <c r="O81" s="1"/>
    </row>
    <row r="82" spans="8:15" ht="15">
      <c r="H82" s="1"/>
      <c r="I82" s="1"/>
      <c r="J82" s="1"/>
      <c r="K82" s="1"/>
      <c r="L82" s="1"/>
      <c r="M82" s="1"/>
      <c r="N82" s="1"/>
      <c r="O82" s="1"/>
    </row>
    <row r="83" spans="8:15" ht="15">
      <c r="H83" s="1"/>
      <c r="I83" s="1"/>
      <c r="J83" s="1"/>
      <c r="K83" s="1"/>
      <c r="L83" s="1"/>
      <c r="M83" s="1"/>
      <c r="N83" s="1"/>
      <c r="O83" s="1"/>
    </row>
    <row r="84" spans="8:15" ht="15">
      <c r="H84" s="1"/>
      <c r="I84" s="1"/>
      <c r="J84" s="1"/>
      <c r="K84" s="1"/>
      <c r="L84" s="1"/>
      <c r="M84" s="1"/>
      <c r="N84" s="1"/>
      <c r="O84" s="1"/>
    </row>
    <row r="85" spans="8:15" ht="15">
      <c r="H85" s="1"/>
      <c r="I85" s="1"/>
      <c r="J85" s="1"/>
      <c r="K85" s="1"/>
      <c r="L85" s="1"/>
      <c r="M85" s="1"/>
      <c r="N85" s="1"/>
      <c r="O85" s="1"/>
    </row>
    <row r="86" spans="8:15" ht="15">
      <c r="H86" s="1"/>
      <c r="I86" s="1"/>
      <c r="J86" s="1"/>
      <c r="K86" s="1"/>
      <c r="L86" s="1"/>
      <c r="M86" s="1"/>
      <c r="N86" s="1"/>
      <c r="O86" s="1"/>
    </row>
    <row r="87" spans="8:15" ht="15">
      <c r="H87" s="1"/>
      <c r="I87" s="1"/>
      <c r="J87" s="1"/>
      <c r="K87" s="1"/>
      <c r="L87" s="1"/>
      <c r="M87" s="1"/>
      <c r="N87" s="1"/>
      <c r="O87" s="1"/>
    </row>
    <row r="88" spans="8:15" ht="15">
      <c r="H88" s="1"/>
      <c r="I88" s="1"/>
      <c r="J88" s="1"/>
      <c r="K88" s="1"/>
      <c r="L88" s="1"/>
      <c r="M88" s="1"/>
      <c r="N88" s="1"/>
      <c r="O88" s="1"/>
    </row>
    <row r="89" spans="8:15" ht="15">
      <c r="H89" s="1"/>
      <c r="I89" s="1"/>
      <c r="J89" s="1"/>
      <c r="K89" s="1"/>
      <c r="L89" s="1"/>
      <c r="M89" s="1"/>
      <c r="N89" s="1"/>
      <c r="O89" s="1"/>
    </row>
    <row r="90" spans="8:15" ht="15">
      <c r="H90" s="1"/>
      <c r="I90" s="1"/>
      <c r="J90" s="1"/>
      <c r="K90" s="1"/>
      <c r="L90" s="1"/>
      <c r="M90" s="1"/>
      <c r="N90" s="1"/>
      <c r="O90" s="1"/>
    </row>
    <row r="91" spans="8:15" ht="15">
      <c r="H91" s="1"/>
      <c r="I91" s="1"/>
      <c r="J91" s="1"/>
      <c r="K91" s="1"/>
      <c r="L91" s="1"/>
      <c r="M91" s="1"/>
      <c r="N91" s="1"/>
      <c r="O91" s="1"/>
    </row>
    <row r="92" spans="8:15" ht="15">
      <c r="H92" s="1"/>
      <c r="I92" s="1"/>
      <c r="J92" s="1"/>
      <c r="K92" s="1"/>
      <c r="L92" s="1"/>
      <c r="M92" s="1"/>
      <c r="N92" s="1"/>
      <c r="O92" s="1"/>
    </row>
    <row r="93" spans="8:15" ht="15">
      <c r="H93" s="1"/>
      <c r="I93" s="1"/>
      <c r="J93" s="1"/>
      <c r="K93" s="1"/>
      <c r="L93" s="1"/>
      <c r="M93" s="1"/>
      <c r="N93" s="1"/>
      <c r="O93" s="1"/>
    </row>
    <row r="94" spans="8:15" ht="15">
      <c r="H94" s="1"/>
      <c r="I94" s="1"/>
      <c r="J94" s="1"/>
      <c r="K94" s="1"/>
      <c r="L94" s="1"/>
      <c r="M94" s="1"/>
      <c r="N94" s="1"/>
      <c r="O94" s="1"/>
    </row>
    <row r="95" spans="8:15" ht="15">
      <c r="H95" s="1"/>
      <c r="I95" s="1"/>
      <c r="J95" s="1"/>
      <c r="K95" s="1"/>
      <c r="L95" s="1"/>
      <c r="M95" s="1"/>
      <c r="N95" s="1"/>
      <c r="O95" s="1"/>
    </row>
    <row r="96" spans="8:15" ht="15">
      <c r="H96" s="1"/>
      <c r="I96" s="1"/>
      <c r="J96" s="1"/>
      <c r="K96" s="1"/>
      <c r="L96" s="1"/>
      <c r="M96" s="1"/>
      <c r="N96" s="1"/>
      <c r="O96" s="1"/>
    </row>
    <row r="97" spans="8:15" ht="15">
      <c r="H97" s="1"/>
      <c r="I97" s="1"/>
      <c r="J97" s="1"/>
      <c r="K97" s="1"/>
      <c r="L97" s="1"/>
      <c r="M97" s="1"/>
      <c r="N97" s="1"/>
      <c r="O97" s="1"/>
    </row>
    <row r="98" spans="8:15" ht="15">
      <c r="H98" s="1"/>
      <c r="I98" s="1"/>
      <c r="J98" s="1"/>
      <c r="K98" s="1"/>
      <c r="L98" s="1"/>
      <c r="M98" s="1"/>
      <c r="N98" s="1"/>
      <c r="O98" s="1"/>
    </row>
    <row r="99" spans="8:15" ht="15">
      <c r="H99" s="1"/>
      <c r="I99" s="1"/>
      <c r="J99" s="1"/>
      <c r="K99" s="1"/>
      <c r="L99" s="1"/>
      <c r="M99" s="1"/>
      <c r="N99" s="1"/>
      <c r="O99" s="1"/>
    </row>
    <row r="100" spans="8:15" ht="15">
      <c r="H100" s="1"/>
      <c r="I100" s="1"/>
      <c r="J100" s="1"/>
      <c r="K100" s="1"/>
      <c r="L100" s="1"/>
      <c r="M100" s="1"/>
      <c r="N100" s="1"/>
      <c r="O100" s="1"/>
    </row>
    <row r="101" spans="8:15" ht="15">
      <c r="H101" s="1"/>
      <c r="I101" s="1"/>
      <c r="J101" s="1"/>
      <c r="K101" s="1"/>
      <c r="L101" s="1"/>
      <c r="M101" s="1"/>
      <c r="N101" s="1"/>
      <c r="O101" s="1"/>
    </row>
    <row r="102" spans="8:15" ht="15">
      <c r="H102" s="1"/>
      <c r="I102" s="1"/>
      <c r="J102" s="1"/>
      <c r="K102" s="1"/>
      <c r="L102" s="1"/>
      <c r="M102" s="1"/>
      <c r="N102" s="1"/>
      <c r="O102" s="1"/>
    </row>
    <row r="103" spans="8:15" ht="15">
      <c r="H103" s="1"/>
      <c r="I103" s="1"/>
      <c r="J103" s="1"/>
      <c r="K103" s="1"/>
      <c r="L103" s="1"/>
      <c r="M103" s="1"/>
      <c r="N103" s="1"/>
      <c r="O103" s="1"/>
    </row>
    <row r="104" spans="8:15" ht="15">
      <c r="H104" s="1"/>
      <c r="I104" s="1"/>
      <c r="J104" s="1"/>
      <c r="K104" s="1"/>
      <c r="L104" s="1"/>
      <c r="M104" s="1"/>
      <c r="N104" s="1"/>
      <c r="O104" s="1"/>
    </row>
    <row r="105" spans="8:15" ht="15">
      <c r="H105" s="1"/>
      <c r="I105" s="1"/>
      <c r="J105" s="1"/>
      <c r="K105" s="1"/>
      <c r="L105" s="1"/>
      <c r="M105" s="1"/>
      <c r="N105" s="1"/>
      <c r="O105" s="1"/>
    </row>
    <row r="106" spans="8:15" ht="15">
      <c r="H106" s="1"/>
      <c r="I106" s="1"/>
      <c r="J106" s="1"/>
      <c r="K106" s="1"/>
      <c r="L106" s="1"/>
      <c r="M106" s="1"/>
      <c r="N106" s="1"/>
      <c r="O106" s="1"/>
    </row>
    <row r="107" spans="8:15" ht="15">
      <c r="H107" s="1"/>
      <c r="I107" s="1"/>
      <c r="J107" s="1"/>
      <c r="K107" s="1"/>
      <c r="L107" s="1"/>
      <c r="M107" s="1"/>
      <c r="N107" s="1"/>
      <c r="O107" s="1"/>
    </row>
    <row r="108" spans="8:15" ht="15">
      <c r="H108" s="1"/>
      <c r="I108" s="1"/>
      <c r="J108" s="1"/>
      <c r="K108" s="1"/>
      <c r="L108" s="1"/>
      <c r="M108" s="1"/>
      <c r="N108" s="1"/>
      <c r="O108" s="1"/>
    </row>
    <row r="109" spans="8:15" ht="15">
      <c r="H109" s="1"/>
      <c r="I109" s="1"/>
      <c r="J109" s="1"/>
      <c r="K109" s="1"/>
      <c r="L109" s="1"/>
      <c r="M109" s="1"/>
      <c r="N109" s="1"/>
      <c r="O109" s="1"/>
    </row>
    <row r="110" spans="8:15" ht="15">
      <c r="H110" s="1"/>
      <c r="I110" s="1"/>
      <c r="J110" s="1"/>
      <c r="K110" s="1"/>
      <c r="L110" s="1"/>
      <c r="M110" s="1"/>
      <c r="N110" s="1"/>
      <c r="O110" s="1"/>
    </row>
    <row r="111" spans="8:15" ht="15">
      <c r="H111" s="1"/>
      <c r="I111" s="1"/>
      <c r="J111" s="1"/>
      <c r="K111" s="1"/>
      <c r="L111" s="1"/>
      <c r="M111" s="1"/>
      <c r="N111" s="1"/>
      <c r="O111" s="1"/>
    </row>
    <row r="112" spans="8:15" ht="15">
      <c r="H112" s="1"/>
      <c r="I112" s="1"/>
      <c r="J112" s="1"/>
      <c r="K112" s="1"/>
      <c r="L112" s="1"/>
      <c r="M112" s="1"/>
      <c r="N112" s="1"/>
      <c r="O112" s="1"/>
    </row>
    <row r="113" spans="8:15" ht="15">
      <c r="H113" s="1"/>
      <c r="I113" s="1"/>
      <c r="J113" s="1"/>
      <c r="K113" s="1"/>
      <c r="L113" s="1"/>
      <c r="M113" s="1"/>
      <c r="N113" s="1"/>
      <c r="O113" s="1"/>
    </row>
    <row r="114" spans="8:15" ht="15">
      <c r="H114" s="1"/>
      <c r="I114" s="1"/>
      <c r="J114" s="1"/>
      <c r="K114" s="1"/>
      <c r="L114" s="1"/>
      <c r="M114" s="1"/>
      <c r="N114" s="1"/>
      <c r="O114" s="1"/>
    </row>
    <row r="115" spans="8:15" ht="15">
      <c r="H115" s="1"/>
      <c r="I115" s="1"/>
      <c r="J115" s="1"/>
      <c r="K115" s="1"/>
      <c r="L115" s="1"/>
      <c r="M115" s="1"/>
      <c r="N115" s="1"/>
      <c r="O115" s="1"/>
    </row>
    <row r="116" spans="8:15" ht="15">
      <c r="H116" s="1"/>
      <c r="I116" s="1"/>
      <c r="J116" s="1"/>
      <c r="K116" s="1"/>
      <c r="L116" s="1"/>
      <c r="M116" s="1"/>
      <c r="N116" s="1"/>
      <c r="O116" s="1"/>
    </row>
    <row r="117" spans="8:15" ht="15">
      <c r="H117" s="1"/>
      <c r="I117" s="1"/>
      <c r="J117" s="1"/>
      <c r="K117" s="1"/>
      <c r="L117" s="1"/>
      <c r="M117" s="1"/>
      <c r="N117" s="1"/>
      <c r="O117" s="1"/>
    </row>
    <row r="118" spans="8:15" ht="15">
      <c r="H118" s="1"/>
      <c r="I118" s="1"/>
      <c r="J118" s="1"/>
      <c r="K118" s="1"/>
      <c r="L118" s="1"/>
      <c r="M118" s="1"/>
      <c r="N118" s="1"/>
      <c r="O118" s="1"/>
    </row>
    <row r="119" spans="8:15" ht="15">
      <c r="H119" s="1"/>
      <c r="I119" s="1"/>
      <c r="J119" s="1"/>
      <c r="K119" s="1"/>
      <c r="L119" s="1"/>
      <c r="M119" s="1"/>
      <c r="N119" s="1"/>
      <c r="O119" s="1"/>
    </row>
    <row r="120" spans="8:15" ht="15">
      <c r="H120" s="1"/>
      <c r="I120" s="1"/>
      <c r="J120" s="1"/>
      <c r="K120" s="1"/>
      <c r="L120" s="1"/>
      <c r="M120" s="1"/>
      <c r="N120" s="1"/>
      <c r="O120" s="1"/>
    </row>
    <row r="121" spans="8:15" ht="15">
      <c r="H121" s="1"/>
      <c r="I121" s="1"/>
      <c r="J121" s="1"/>
      <c r="K121" s="1"/>
      <c r="L121" s="1"/>
      <c r="M121" s="1"/>
      <c r="N121" s="1"/>
      <c r="O121" s="1"/>
    </row>
    <row r="122" spans="8:15" ht="15">
      <c r="H122" s="1"/>
      <c r="I122" s="1"/>
      <c r="J122" s="1"/>
      <c r="K122" s="1"/>
      <c r="L122" s="1"/>
      <c r="M122" s="1"/>
      <c r="N122" s="1"/>
      <c r="O122" s="1"/>
    </row>
    <row r="123" spans="8:15" ht="15">
      <c r="H123" s="1"/>
      <c r="I123" s="1"/>
      <c r="J123" s="1"/>
      <c r="K123" s="1"/>
      <c r="L123" s="1"/>
      <c r="M123" s="1"/>
      <c r="N123" s="1"/>
      <c r="O123" s="1"/>
    </row>
    <row r="124" spans="8:15" ht="15">
      <c r="H124" s="1"/>
      <c r="I124" s="1"/>
      <c r="J124" s="1"/>
      <c r="K124" s="1"/>
      <c r="L124" s="1"/>
      <c r="M124" s="1"/>
      <c r="N124" s="1"/>
      <c r="O124" s="1"/>
    </row>
    <row r="125" spans="8:15" ht="15">
      <c r="H125" s="1"/>
      <c r="I125" s="1"/>
      <c r="J125" s="1"/>
      <c r="K125" s="1"/>
      <c r="L125" s="1"/>
      <c r="M125" s="1"/>
      <c r="N125" s="1"/>
      <c r="O125" s="1"/>
    </row>
    <row r="126" spans="8:15" ht="15">
      <c r="H126" s="1"/>
      <c r="I126" s="1"/>
      <c r="J126" s="1"/>
      <c r="K126" s="1"/>
      <c r="L126" s="1"/>
      <c r="M126" s="1"/>
      <c r="N126" s="1"/>
      <c r="O126" s="1"/>
    </row>
    <row r="127" spans="8:15" ht="15">
      <c r="H127" s="1"/>
      <c r="I127" s="1"/>
      <c r="J127" s="1"/>
      <c r="K127" s="1"/>
      <c r="L127" s="1"/>
      <c r="M127" s="1"/>
      <c r="N127" s="1"/>
      <c r="O127" s="1"/>
    </row>
    <row r="128" spans="8:15" ht="15">
      <c r="H128" s="1"/>
      <c r="I128" s="1"/>
      <c r="J128" s="1"/>
      <c r="K128" s="1"/>
      <c r="L128" s="1"/>
      <c r="M128" s="1"/>
      <c r="N128" s="1"/>
      <c r="O128" s="1"/>
    </row>
    <row r="129" spans="8:15" ht="15">
      <c r="H129" s="1"/>
      <c r="I129" s="1"/>
      <c r="J129" s="1"/>
      <c r="K129" s="1"/>
      <c r="L129" s="1"/>
      <c r="M129" s="1"/>
      <c r="N129" s="1"/>
      <c r="O129" s="1"/>
    </row>
    <row r="130" spans="8:15" ht="15">
      <c r="H130" s="1"/>
      <c r="I130" s="1"/>
      <c r="J130" s="1"/>
      <c r="K130" s="1"/>
      <c r="L130" s="1"/>
      <c r="M130" s="1"/>
      <c r="N130" s="1"/>
      <c r="O130" s="1"/>
    </row>
    <row r="131" spans="8:15" ht="15">
      <c r="H131" s="1"/>
      <c r="I131" s="1"/>
      <c r="J131" s="1"/>
      <c r="K131" s="1"/>
      <c r="L131" s="1"/>
      <c r="M131" s="1"/>
      <c r="N131" s="1"/>
      <c r="O131" s="1"/>
    </row>
    <row r="132" spans="8:15" ht="15">
      <c r="H132" s="1"/>
      <c r="I132" s="1"/>
      <c r="J132" s="1"/>
      <c r="K132" s="1"/>
      <c r="L132" s="1"/>
      <c r="M132" s="1"/>
      <c r="N132" s="1"/>
      <c r="O132" s="1"/>
    </row>
    <row r="133" spans="8:15" ht="15">
      <c r="H133" s="1"/>
      <c r="I133" s="1"/>
      <c r="J133" s="1"/>
      <c r="K133" s="1"/>
      <c r="L133" s="1"/>
      <c r="M133" s="1"/>
      <c r="N133" s="1"/>
      <c r="O133" s="1"/>
    </row>
    <row r="134" spans="8:15" ht="15">
      <c r="H134" s="1"/>
      <c r="I134" s="1"/>
      <c r="J134" s="1"/>
      <c r="K134" s="1"/>
      <c r="L134" s="1"/>
      <c r="M134" s="1"/>
      <c r="N134" s="1"/>
      <c r="O134" s="1"/>
    </row>
    <row r="135" spans="8:15" ht="15">
      <c r="H135" s="1"/>
      <c r="I135" s="1"/>
      <c r="J135" s="1"/>
      <c r="K135" s="1"/>
      <c r="L135" s="1"/>
      <c r="M135" s="1"/>
      <c r="N135" s="1"/>
      <c r="O135" s="1"/>
    </row>
    <row r="136" spans="8:15" ht="15">
      <c r="H136" s="1"/>
      <c r="I136" s="1"/>
      <c r="J136" s="1"/>
      <c r="K136" s="1"/>
      <c r="L136" s="1"/>
      <c r="M136" s="1"/>
      <c r="N136" s="1"/>
      <c r="O136" s="1"/>
    </row>
    <row r="137" spans="8:15" ht="15">
      <c r="H137" s="1"/>
      <c r="I137" s="1"/>
      <c r="J137" s="1"/>
      <c r="K137" s="1"/>
      <c r="L137" s="1"/>
      <c r="M137" s="1"/>
      <c r="N137" s="1"/>
      <c r="O137" s="1"/>
    </row>
    <row r="138" spans="8:15" ht="15">
      <c r="H138" s="1"/>
      <c r="I138" s="1"/>
      <c r="J138" s="1"/>
      <c r="K138" s="1"/>
      <c r="L138" s="1"/>
      <c r="M138" s="1"/>
      <c r="N138" s="1"/>
      <c r="O138" s="1"/>
    </row>
    <row r="139" spans="8:15" ht="15">
      <c r="H139" s="1"/>
      <c r="I139" s="1"/>
      <c r="J139" s="1"/>
      <c r="K139" s="1"/>
      <c r="L139" s="1"/>
      <c r="M139" s="1"/>
      <c r="N139" s="1"/>
      <c r="O139" s="1"/>
    </row>
    <row r="140" spans="8:15" ht="15">
      <c r="H140" s="1"/>
      <c r="I140" s="1"/>
      <c r="J140" s="1"/>
      <c r="K140" s="1"/>
      <c r="L140" s="1"/>
      <c r="M140" s="1"/>
      <c r="N140" s="1"/>
      <c r="O140" s="1"/>
    </row>
    <row r="141" spans="8:15" ht="15">
      <c r="H141" s="1"/>
      <c r="I141" s="1"/>
      <c r="J141" s="1"/>
      <c r="K141" s="1"/>
      <c r="L141" s="1"/>
      <c r="M141" s="1"/>
      <c r="N141" s="1"/>
      <c r="O141" s="1"/>
    </row>
    <row r="142" spans="8:15" ht="15">
      <c r="H142" s="1"/>
      <c r="I142" s="1"/>
      <c r="J142" s="1"/>
      <c r="K142" s="1"/>
      <c r="L142" s="1"/>
      <c r="M142" s="1"/>
      <c r="N142" s="1"/>
      <c r="O142" s="1"/>
    </row>
    <row r="143" spans="8:15" ht="15">
      <c r="H143" s="1"/>
      <c r="I143" s="1"/>
      <c r="J143" s="1"/>
      <c r="K143" s="1"/>
      <c r="L143" s="1"/>
      <c r="M143" s="1"/>
      <c r="N143" s="1"/>
      <c r="O143" s="1"/>
    </row>
    <row r="144" spans="8:15" ht="15">
      <c r="H144" s="1"/>
      <c r="I144" s="1"/>
      <c r="J144" s="1"/>
      <c r="K144" s="1"/>
      <c r="L144" s="1"/>
      <c r="M144" s="1"/>
      <c r="N144" s="1"/>
      <c r="O144" s="1"/>
    </row>
    <row r="145" spans="8:15" ht="15">
      <c r="H145" s="1"/>
      <c r="I145" s="1"/>
      <c r="J145" s="1"/>
      <c r="K145" s="1"/>
      <c r="L145" s="1"/>
      <c r="M145" s="1"/>
      <c r="N145" s="1"/>
      <c r="O145" s="1"/>
    </row>
    <row r="146" spans="8:15" ht="15">
      <c r="H146" s="1"/>
      <c r="I146" s="1"/>
      <c r="J146" s="1"/>
      <c r="K146" s="1"/>
      <c r="L146" s="1"/>
      <c r="M146" s="1"/>
      <c r="N146" s="1"/>
      <c r="O146" s="1"/>
    </row>
    <row r="147" spans="8:15" ht="15">
      <c r="H147" s="1"/>
      <c r="I147" s="1"/>
      <c r="J147" s="1"/>
      <c r="K147" s="1"/>
      <c r="L147" s="1"/>
      <c r="M147" s="1"/>
      <c r="N147" s="1"/>
      <c r="O147" s="1"/>
    </row>
    <row r="148" spans="8:15" ht="15">
      <c r="H148" s="1"/>
      <c r="I148" s="1"/>
      <c r="J148" s="1"/>
      <c r="K148" s="1"/>
      <c r="L148" s="1"/>
      <c r="M148" s="1"/>
      <c r="N148" s="1"/>
      <c r="O148" s="1"/>
    </row>
    <row r="149" spans="8:15" ht="15">
      <c r="H149" s="1"/>
      <c r="I149" s="1"/>
      <c r="J149" s="1"/>
      <c r="K149" s="1"/>
      <c r="L149" s="1"/>
      <c r="M149" s="1"/>
      <c r="N149" s="1"/>
      <c r="O149" s="1"/>
    </row>
    <row r="150" spans="8:15" ht="15">
      <c r="H150" s="1"/>
      <c r="I150" s="1"/>
      <c r="J150" s="1"/>
      <c r="K150" s="1"/>
      <c r="L150" s="1"/>
      <c r="M150" s="1"/>
      <c r="N150" s="1"/>
      <c r="O150" s="1"/>
    </row>
    <row r="151" spans="8:15" ht="15">
      <c r="H151" s="1"/>
      <c r="I151" s="1"/>
      <c r="J151" s="1"/>
      <c r="K151" s="1"/>
      <c r="L151" s="1"/>
      <c r="M151" s="1"/>
      <c r="N151" s="1"/>
      <c r="O151" s="1"/>
    </row>
    <row r="152" spans="8:15" ht="15">
      <c r="H152" s="1"/>
      <c r="I152" s="1"/>
      <c r="J152" s="1"/>
      <c r="K152" s="1"/>
      <c r="L152" s="1"/>
      <c r="M152" s="1"/>
      <c r="N152" s="1"/>
      <c r="O152" s="1"/>
    </row>
    <row r="153" spans="8:15" ht="15">
      <c r="H153" s="1"/>
      <c r="I153" s="1"/>
      <c r="J153" s="1"/>
      <c r="K153" s="1"/>
      <c r="L153" s="1"/>
      <c r="M153" s="1"/>
      <c r="N153" s="1"/>
      <c r="O153" s="1"/>
    </row>
    <row r="154" spans="8:15" ht="15">
      <c r="H154" s="1"/>
      <c r="I154" s="1"/>
      <c r="J154" s="1"/>
      <c r="K154" s="1"/>
      <c r="L154" s="1"/>
      <c r="M154" s="1"/>
      <c r="N154" s="1"/>
      <c r="O154" s="1"/>
    </row>
    <row r="155" spans="8:15" ht="15">
      <c r="H155" s="1"/>
      <c r="I155" s="1"/>
      <c r="J155" s="1"/>
      <c r="K155" s="1"/>
      <c r="L155" s="1"/>
      <c r="M155" s="1"/>
      <c r="N155" s="1"/>
      <c r="O155" s="1"/>
    </row>
    <row r="156" spans="8:15" ht="15">
      <c r="H156" s="1"/>
      <c r="I156" s="1"/>
      <c r="J156" s="1"/>
      <c r="K156" s="1"/>
      <c r="L156" s="1"/>
      <c r="M156" s="1"/>
      <c r="N156" s="1"/>
      <c r="O156" s="1"/>
    </row>
    <row r="157" spans="8:15" ht="15">
      <c r="H157" s="1"/>
      <c r="I157" s="1"/>
      <c r="J157" s="1"/>
      <c r="K157" s="1"/>
      <c r="L157" s="1"/>
      <c r="M157" s="1"/>
      <c r="N157" s="1"/>
      <c r="O157" s="1"/>
    </row>
    <row r="158" spans="8:15" ht="15">
      <c r="H158" s="1"/>
      <c r="I158" s="1"/>
      <c r="J158" s="1"/>
      <c r="K158" s="1"/>
      <c r="L158" s="1"/>
      <c r="M158" s="1"/>
      <c r="N158" s="1"/>
      <c r="O158" s="1"/>
    </row>
    <row r="159" spans="8:15" ht="15">
      <c r="H159" s="1"/>
      <c r="I159" s="1"/>
      <c r="J159" s="1"/>
      <c r="K159" s="1"/>
      <c r="L159" s="1"/>
      <c r="M159" s="1"/>
      <c r="N159" s="1"/>
      <c r="O159" s="1"/>
    </row>
    <row r="160" spans="8:15" ht="15">
      <c r="H160" s="1"/>
      <c r="I160" s="1"/>
      <c r="J160" s="1"/>
      <c r="K160" s="1"/>
      <c r="L160" s="1"/>
      <c r="M160" s="1"/>
      <c r="N160" s="1"/>
      <c r="O160" s="1"/>
    </row>
    <row r="161" spans="8:15" ht="15">
      <c r="H161" s="1"/>
      <c r="I161" s="1"/>
      <c r="J161" s="1"/>
      <c r="K161" s="1"/>
      <c r="L161" s="1"/>
      <c r="M161" s="1"/>
      <c r="N161" s="1"/>
      <c r="O161" s="1"/>
    </row>
    <row r="162" spans="8:15" ht="15">
      <c r="H162" s="1"/>
      <c r="I162" s="1"/>
      <c r="J162" s="1"/>
      <c r="K162" s="1"/>
      <c r="L162" s="1"/>
      <c r="M162" s="1"/>
      <c r="N162" s="1"/>
      <c r="O162" s="1"/>
    </row>
    <row r="163" spans="8:15" ht="15">
      <c r="H163" s="1"/>
      <c r="I163" s="1"/>
      <c r="J163" s="1"/>
      <c r="K163" s="1"/>
      <c r="L163" s="1"/>
      <c r="M163" s="1"/>
      <c r="N163" s="1"/>
      <c r="O163" s="1"/>
    </row>
    <row r="164" spans="8:15" ht="15">
      <c r="H164" s="1"/>
      <c r="I164" s="1"/>
      <c r="J164" s="1"/>
      <c r="K164" s="1"/>
      <c r="L164" s="1"/>
      <c r="M164" s="1"/>
      <c r="N164" s="1"/>
      <c r="O164" s="1"/>
    </row>
    <row r="165" spans="8:15" ht="15">
      <c r="H165" s="1"/>
      <c r="I165" s="1"/>
      <c r="J165" s="1"/>
      <c r="K165" s="1"/>
      <c r="L165" s="1"/>
      <c r="M165" s="1"/>
      <c r="N165" s="1"/>
      <c r="O165" s="1"/>
    </row>
    <row r="166" spans="8:15" ht="15">
      <c r="H166" s="1"/>
      <c r="I166" s="1"/>
      <c r="J166" s="1"/>
      <c r="K166" s="1"/>
      <c r="L166" s="1"/>
      <c r="M166" s="1"/>
      <c r="N166" s="1"/>
      <c r="O166" s="1"/>
    </row>
    <row r="167" spans="8:15" ht="15">
      <c r="H167" s="1"/>
      <c r="I167" s="1"/>
      <c r="J167" s="1"/>
      <c r="K167" s="1"/>
      <c r="L167" s="1"/>
      <c r="M167" s="1"/>
      <c r="N167" s="1"/>
      <c r="O167" s="1"/>
    </row>
    <row r="168" spans="8:15" ht="15">
      <c r="H168" s="1"/>
      <c r="I168" s="1"/>
      <c r="J168" s="1"/>
      <c r="K168" s="1"/>
      <c r="L168" s="1"/>
      <c r="M168" s="1"/>
      <c r="N168" s="1"/>
      <c r="O168" s="1"/>
    </row>
    <row r="169" spans="8:15" ht="15">
      <c r="H169" s="1"/>
      <c r="I169" s="1"/>
      <c r="J169" s="1"/>
      <c r="K169" s="1"/>
      <c r="L169" s="1"/>
      <c r="M169" s="1"/>
      <c r="N169" s="1"/>
      <c r="O169" s="1"/>
    </row>
    <row r="170" spans="8:15" ht="15">
      <c r="H170" s="1"/>
      <c r="I170" s="1"/>
      <c r="J170" s="1"/>
      <c r="K170" s="1"/>
      <c r="L170" s="1"/>
      <c r="M170" s="1"/>
      <c r="N170" s="1"/>
      <c r="O170" s="1"/>
    </row>
    <row r="171" spans="8:15" ht="15">
      <c r="H171" s="1"/>
      <c r="I171" s="1"/>
      <c r="J171" s="1"/>
      <c r="K171" s="1"/>
      <c r="L171" s="1"/>
      <c r="M171" s="1"/>
      <c r="N171" s="1"/>
      <c r="O171" s="1"/>
    </row>
    <row r="172" spans="8:15" ht="15">
      <c r="H172" s="1"/>
      <c r="I172" s="1"/>
      <c r="J172" s="1"/>
      <c r="K172" s="1"/>
      <c r="L172" s="1"/>
      <c r="M172" s="1"/>
      <c r="N172" s="1"/>
      <c r="O172" s="1"/>
    </row>
    <row r="173" spans="8:15" ht="15">
      <c r="H173" s="1"/>
      <c r="I173" s="1"/>
      <c r="J173" s="1"/>
      <c r="K173" s="1"/>
      <c r="L173" s="1"/>
      <c r="M173" s="1"/>
      <c r="N173" s="1"/>
      <c r="O173" s="1"/>
    </row>
    <row r="174" spans="8:15" ht="15">
      <c r="H174" s="1"/>
      <c r="I174" s="1"/>
      <c r="J174" s="1"/>
      <c r="K174" s="1"/>
      <c r="L174" s="1"/>
      <c r="M174" s="1"/>
      <c r="N174" s="1"/>
      <c r="O174" s="1"/>
    </row>
    <row r="175" spans="8:15" ht="15">
      <c r="H175" s="1"/>
      <c r="I175" s="1"/>
      <c r="J175" s="1"/>
      <c r="K175" s="1"/>
      <c r="L175" s="1"/>
      <c r="M175" s="1"/>
      <c r="N175" s="1"/>
      <c r="O175" s="1"/>
    </row>
    <row r="176" spans="8:15" ht="15">
      <c r="H176" s="1"/>
      <c r="I176" s="1"/>
      <c r="J176" s="1"/>
      <c r="K176" s="1"/>
      <c r="L176" s="1"/>
      <c r="M176" s="1"/>
      <c r="N176" s="1"/>
      <c r="O176" s="1"/>
    </row>
    <row r="177" spans="8:15" ht="15">
      <c r="H177" s="1"/>
      <c r="I177" s="1"/>
      <c r="J177" s="1"/>
      <c r="K177" s="1"/>
      <c r="L177" s="1"/>
      <c r="M177" s="1"/>
      <c r="N177" s="1"/>
      <c r="O177" s="1"/>
    </row>
    <row r="178" spans="8:15" ht="15">
      <c r="H178" s="1"/>
      <c r="I178" s="1"/>
      <c r="J178" s="1"/>
      <c r="K178" s="1"/>
      <c r="L178" s="1"/>
      <c r="M178" s="1"/>
      <c r="N178" s="1"/>
      <c r="O178" s="1"/>
    </row>
    <row r="179" spans="8:15" ht="15">
      <c r="H179" s="1"/>
      <c r="I179" s="1"/>
      <c r="J179" s="1"/>
      <c r="K179" s="1"/>
      <c r="L179" s="1"/>
      <c r="M179" s="1"/>
      <c r="N179" s="1"/>
      <c r="O179" s="1"/>
    </row>
    <row r="180" spans="8:15" ht="15">
      <c r="H180" s="1"/>
      <c r="I180" s="1"/>
      <c r="J180" s="1"/>
      <c r="K180" s="1"/>
      <c r="L180" s="1"/>
      <c r="M180" s="1"/>
      <c r="N180" s="1"/>
      <c r="O180" s="1"/>
    </row>
    <row r="181" spans="8:15" ht="15">
      <c r="H181" s="1"/>
      <c r="I181" s="1"/>
      <c r="J181" s="1"/>
      <c r="K181" s="1"/>
      <c r="L181" s="1"/>
      <c r="M181" s="1"/>
      <c r="N181" s="1"/>
      <c r="O181" s="1"/>
    </row>
    <row r="182" spans="8:15" ht="15">
      <c r="H182" s="1"/>
      <c r="I182" s="1"/>
      <c r="J182" s="1"/>
      <c r="K182" s="1"/>
      <c r="L182" s="1"/>
      <c r="M182" s="1"/>
      <c r="N182" s="1"/>
      <c r="O182" s="1"/>
    </row>
    <row r="183" spans="8:15" ht="15">
      <c r="H183" s="1"/>
      <c r="I183" s="1"/>
      <c r="J183" s="1"/>
      <c r="K183" s="1"/>
      <c r="L183" s="1"/>
      <c r="M183" s="1"/>
      <c r="N183" s="1"/>
      <c r="O183" s="1"/>
    </row>
    <row r="184" spans="8:15" ht="15">
      <c r="H184" s="1"/>
      <c r="I184" s="1"/>
      <c r="J184" s="1"/>
      <c r="K184" s="1"/>
      <c r="L184" s="1"/>
      <c r="M184" s="1"/>
      <c r="N184" s="1"/>
      <c r="O184" s="1"/>
    </row>
    <row r="185" spans="8:15" ht="15">
      <c r="H185" s="1"/>
      <c r="I185" s="1"/>
      <c r="J185" s="1"/>
      <c r="K185" s="1"/>
      <c r="L185" s="1"/>
      <c r="M185" s="1"/>
      <c r="N185" s="1"/>
      <c r="O185" s="1"/>
    </row>
    <row r="186" spans="8:15" ht="15">
      <c r="H186" s="1"/>
      <c r="I186" s="1"/>
      <c r="J186" s="1"/>
      <c r="K186" s="1"/>
      <c r="L186" s="1"/>
      <c r="M186" s="1"/>
      <c r="N186" s="1"/>
      <c r="O186" s="1"/>
    </row>
    <row r="187" spans="8:15" ht="15">
      <c r="H187" s="1"/>
      <c r="I187" s="1"/>
      <c r="J187" s="1"/>
      <c r="K187" s="1"/>
      <c r="L187" s="1"/>
      <c r="M187" s="1"/>
      <c r="N187" s="1"/>
      <c r="O187" s="1"/>
    </row>
    <row r="188" spans="8:15" ht="15">
      <c r="H188" s="1"/>
      <c r="I188" s="1"/>
      <c r="J188" s="1"/>
      <c r="K188" s="1"/>
      <c r="L188" s="1"/>
      <c r="M188" s="1"/>
      <c r="N188" s="1"/>
      <c r="O188" s="1"/>
    </row>
    <row r="189" spans="8:15" ht="15">
      <c r="H189" s="1"/>
      <c r="I189" s="1"/>
      <c r="J189" s="1"/>
      <c r="K189" s="1"/>
      <c r="L189" s="1"/>
      <c r="M189" s="1"/>
      <c r="N189" s="1"/>
      <c r="O189" s="1"/>
    </row>
    <row r="190" spans="8:15" ht="15">
      <c r="H190" s="1"/>
      <c r="I190" s="1"/>
      <c r="J190" s="1"/>
      <c r="K190" s="1"/>
      <c r="L190" s="1"/>
      <c r="M190" s="1"/>
      <c r="N190" s="1"/>
      <c r="O190" s="1"/>
    </row>
    <row r="191" spans="8:15" ht="15">
      <c r="H191" s="1"/>
      <c r="I191" s="1"/>
      <c r="J191" s="1"/>
      <c r="K191" s="1"/>
      <c r="L191" s="1"/>
      <c r="M191" s="1"/>
      <c r="N191" s="1"/>
      <c r="O191" s="1"/>
    </row>
    <row r="192" spans="8:15" ht="15">
      <c r="H192" s="1"/>
      <c r="I192" s="1"/>
      <c r="J192" s="1"/>
      <c r="K192" s="1"/>
      <c r="L192" s="1"/>
      <c r="M192" s="1"/>
      <c r="N192" s="1"/>
      <c r="O192" s="1"/>
    </row>
    <row r="193" spans="8:15" ht="15">
      <c r="H193" s="1"/>
      <c r="I193" s="1"/>
      <c r="J193" s="1"/>
      <c r="K193" s="1"/>
      <c r="L193" s="1"/>
      <c r="M193" s="1"/>
      <c r="N193" s="1"/>
      <c r="O193" s="1"/>
    </row>
    <row r="194" spans="8:15" ht="15">
      <c r="H194" s="1"/>
      <c r="I194" s="1"/>
      <c r="J194" s="1"/>
      <c r="K194" s="1"/>
      <c r="L194" s="1"/>
      <c r="M194" s="1"/>
      <c r="N194" s="1"/>
      <c r="O194" s="1"/>
    </row>
    <row r="195" spans="8:15" ht="15">
      <c r="H195" s="1"/>
      <c r="I195" s="1"/>
      <c r="J195" s="1"/>
      <c r="K195" s="1"/>
      <c r="L195" s="1"/>
      <c r="M195" s="1"/>
      <c r="N195" s="1"/>
      <c r="O195" s="1"/>
    </row>
    <row r="196" spans="8:15" ht="15">
      <c r="H196" s="1"/>
      <c r="I196" s="1"/>
      <c r="J196" s="1"/>
      <c r="K196" s="1"/>
      <c r="L196" s="1"/>
      <c r="M196" s="1"/>
      <c r="N196" s="1"/>
      <c r="O196" s="1"/>
    </row>
    <row r="197" spans="8:15" ht="15">
      <c r="H197" s="1"/>
      <c r="I197" s="1"/>
      <c r="J197" s="1"/>
      <c r="K197" s="1"/>
      <c r="L197" s="1"/>
      <c r="M197" s="1"/>
      <c r="N197" s="1"/>
      <c r="O197" s="1"/>
    </row>
    <row r="198" spans="8:15" ht="15">
      <c r="H198" s="1"/>
      <c r="I198" s="1"/>
      <c r="J198" s="1"/>
      <c r="K198" s="1"/>
      <c r="L198" s="1"/>
      <c r="M198" s="1"/>
      <c r="N198" s="1"/>
      <c r="O198" s="1"/>
    </row>
    <row r="199" spans="8:15" ht="15">
      <c r="H199" s="1"/>
      <c r="I199" s="1"/>
      <c r="J199" s="1"/>
      <c r="K199" s="1"/>
      <c r="L199" s="1"/>
      <c r="M199" s="1"/>
      <c r="N199" s="1"/>
      <c r="O199" s="1"/>
    </row>
    <row r="200" spans="8:15" ht="15">
      <c r="H200" s="1"/>
      <c r="I200" s="1"/>
      <c r="J200" s="1"/>
      <c r="K200" s="1"/>
      <c r="L200" s="1"/>
      <c r="M200" s="1"/>
      <c r="N200" s="1"/>
      <c r="O200" s="1"/>
    </row>
    <row r="201" spans="8:15" ht="15">
      <c r="H201" s="1"/>
      <c r="I201" s="1"/>
      <c r="J201" s="1"/>
      <c r="K201" s="1"/>
      <c r="L201" s="1"/>
      <c r="M201" s="1"/>
      <c r="N201" s="1"/>
      <c r="O201" s="1"/>
    </row>
    <row r="202" spans="8:15" ht="15">
      <c r="H202" s="1"/>
      <c r="I202" s="1"/>
      <c r="J202" s="1"/>
      <c r="K202" s="1"/>
      <c r="L202" s="1"/>
      <c r="M202" s="1"/>
      <c r="N202" s="1"/>
      <c r="O202" s="1"/>
    </row>
    <row r="203" spans="8:15" ht="15">
      <c r="H203" s="1"/>
      <c r="I203" s="1"/>
      <c r="J203" s="1"/>
      <c r="K203" s="1"/>
      <c r="L203" s="1"/>
      <c r="M203" s="1"/>
      <c r="N203" s="1"/>
      <c r="O203" s="1"/>
    </row>
    <row r="204" spans="8:15" ht="15">
      <c r="H204" s="1"/>
      <c r="I204" s="1"/>
      <c r="J204" s="1"/>
      <c r="K204" s="1"/>
      <c r="L204" s="1"/>
      <c r="M204" s="1"/>
      <c r="N204" s="1"/>
      <c r="O204" s="1"/>
    </row>
    <row r="205" spans="8:15" ht="15">
      <c r="H205" s="1"/>
      <c r="I205" s="1"/>
      <c r="J205" s="1"/>
      <c r="K205" s="1"/>
      <c r="L205" s="1"/>
      <c r="M205" s="1"/>
      <c r="N205" s="1"/>
      <c r="O205" s="1"/>
    </row>
    <row r="206" spans="8:15" ht="15">
      <c r="H206" s="1"/>
      <c r="I206" s="1"/>
      <c r="J206" s="1"/>
      <c r="K206" s="1"/>
      <c r="L206" s="1"/>
      <c r="M206" s="1"/>
      <c r="N206" s="1"/>
      <c r="O206" s="1"/>
    </row>
    <row r="207" spans="8:15" ht="15">
      <c r="H207" s="1"/>
      <c r="I207" s="1"/>
      <c r="J207" s="1"/>
      <c r="K207" s="1"/>
      <c r="L207" s="1"/>
      <c r="M207" s="1"/>
      <c r="N207" s="1"/>
      <c r="O207" s="1"/>
    </row>
    <row r="208" spans="8:15" ht="15">
      <c r="H208" s="1"/>
      <c r="I208" s="1"/>
      <c r="J208" s="1"/>
      <c r="K208" s="1"/>
      <c r="L208" s="1"/>
      <c r="M208" s="1"/>
      <c r="N208" s="1"/>
      <c r="O208" s="1"/>
    </row>
    <row r="209" spans="8:15" ht="15">
      <c r="H209" s="1"/>
      <c r="I209" s="1"/>
      <c r="J209" s="1"/>
      <c r="K209" s="1"/>
      <c r="L209" s="1"/>
      <c r="M209" s="1"/>
      <c r="N209" s="1"/>
      <c r="O209" s="1"/>
    </row>
    <row r="210" spans="8:15" ht="15">
      <c r="H210" s="1"/>
      <c r="I210" s="1"/>
      <c r="J210" s="1"/>
      <c r="K210" s="1"/>
      <c r="L210" s="1"/>
      <c r="M210" s="1"/>
      <c r="N210" s="1"/>
      <c r="O210" s="1"/>
    </row>
    <row r="211" spans="8:15" ht="15">
      <c r="H211" s="1"/>
      <c r="I211" s="1"/>
      <c r="J211" s="1"/>
      <c r="K211" s="1"/>
      <c r="L211" s="1"/>
      <c r="M211" s="1"/>
      <c r="N211" s="1"/>
      <c r="O211" s="1"/>
    </row>
    <row r="212" spans="8:15" ht="15">
      <c r="H212" s="1"/>
      <c r="I212" s="1"/>
      <c r="J212" s="1"/>
      <c r="K212" s="1"/>
      <c r="L212" s="1"/>
      <c r="M212" s="1"/>
      <c r="N212" s="1"/>
      <c r="O212" s="1"/>
    </row>
    <row r="213" spans="8:15" ht="15">
      <c r="H213" s="1"/>
      <c r="I213" s="1"/>
      <c r="J213" s="1"/>
      <c r="K213" s="1"/>
      <c r="L213" s="1"/>
      <c r="M213" s="1"/>
      <c r="N213" s="1"/>
      <c r="O213" s="1"/>
    </row>
    <row r="214" spans="8:15" ht="15">
      <c r="H214" s="1"/>
      <c r="I214" s="1"/>
      <c r="J214" s="1"/>
      <c r="K214" s="1"/>
      <c r="L214" s="1"/>
      <c r="M214" s="1"/>
      <c r="N214" s="1"/>
      <c r="O214" s="1"/>
    </row>
    <row r="215" spans="8:15" ht="15">
      <c r="H215" s="1"/>
      <c r="I215" s="1"/>
      <c r="J215" s="1"/>
      <c r="K215" s="1"/>
      <c r="L215" s="1"/>
      <c r="M215" s="1"/>
      <c r="N215" s="1"/>
      <c r="O215" s="1"/>
    </row>
    <row r="216" spans="8:15" ht="15">
      <c r="H216" s="1"/>
      <c r="I216" s="1"/>
      <c r="J216" s="1"/>
      <c r="K216" s="1"/>
      <c r="L216" s="1"/>
      <c r="M216" s="1"/>
      <c r="N216" s="1"/>
      <c r="O216" s="1"/>
    </row>
    <row r="217" spans="8:15" ht="15">
      <c r="H217" s="1"/>
      <c r="I217" s="1"/>
      <c r="J217" s="1"/>
      <c r="K217" s="1"/>
      <c r="L217" s="1"/>
      <c r="M217" s="1"/>
      <c r="N217" s="1"/>
      <c r="O217" s="1"/>
    </row>
    <row r="218" spans="8:15" ht="15">
      <c r="H218" s="1"/>
      <c r="I218" s="1"/>
      <c r="J218" s="1"/>
      <c r="K218" s="1"/>
      <c r="L218" s="1"/>
      <c r="M218" s="1"/>
      <c r="N218" s="1"/>
      <c r="O218" s="1"/>
    </row>
    <row r="219" spans="8:15" ht="15">
      <c r="H219" s="1"/>
      <c r="I219" s="1"/>
      <c r="J219" s="1"/>
      <c r="K219" s="1"/>
      <c r="L219" s="1"/>
      <c r="M219" s="1"/>
      <c r="N219" s="1"/>
      <c r="O219" s="1"/>
    </row>
    <row r="220" spans="8:15" ht="15">
      <c r="H220" s="1"/>
      <c r="I220" s="1"/>
      <c r="J220" s="1"/>
      <c r="K220" s="1"/>
      <c r="L220" s="1"/>
      <c r="M220" s="1"/>
      <c r="N220" s="1"/>
      <c r="O220" s="1"/>
    </row>
    <row r="221" spans="8:15" ht="15">
      <c r="H221" s="1"/>
      <c r="I221" s="1"/>
      <c r="J221" s="1"/>
      <c r="K221" s="1"/>
      <c r="L221" s="1"/>
      <c r="M221" s="1"/>
      <c r="N221" s="1"/>
      <c r="O221" s="1"/>
    </row>
    <row r="222" spans="8:15" ht="15">
      <c r="H222" s="1"/>
      <c r="I222" s="1"/>
      <c r="J222" s="1"/>
      <c r="K222" s="1"/>
      <c r="L222" s="1"/>
      <c r="M222" s="1"/>
      <c r="N222" s="1"/>
      <c r="O222" s="1"/>
    </row>
    <row r="223" spans="8:15" ht="15">
      <c r="H223" s="1"/>
      <c r="I223" s="1"/>
      <c r="J223" s="1"/>
      <c r="K223" s="1"/>
      <c r="L223" s="1"/>
      <c r="M223" s="1"/>
      <c r="N223" s="1"/>
      <c r="O223" s="1"/>
    </row>
    <row r="224" spans="8:15" ht="15">
      <c r="H224" s="1"/>
      <c r="I224" s="1"/>
      <c r="J224" s="1"/>
      <c r="K224" s="1"/>
      <c r="L224" s="1"/>
      <c r="M224" s="1"/>
      <c r="N224" s="1"/>
      <c r="O224" s="1"/>
    </row>
    <row r="225" spans="8:15" ht="15">
      <c r="H225" s="1"/>
      <c r="I225" s="1"/>
      <c r="J225" s="1"/>
      <c r="K225" s="1"/>
      <c r="L225" s="1"/>
      <c r="M225" s="1"/>
      <c r="N225" s="1"/>
      <c r="O225" s="1"/>
    </row>
    <row r="226" spans="8:15" ht="15">
      <c r="H226" s="1"/>
      <c r="I226" s="1"/>
      <c r="J226" s="1"/>
      <c r="K226" s="1"/>
      <c r="L226" s="1"/>
      <c r="M226" s="1"/>
      <c r="N226" s="1"/>
      <c r="O226" s="1"/>
    </row>
    <row r="227" spans="8:15" ht="15">
      <c r="H227" s="1"/>
      <c r="I227" s="1"/>
      <c r="J227" s="1"/>
      <c r="K227" s="1"/>
      <c r="L227" s="1"/>
      <c r="M227" s="1"/>
      <c r="N227" s="1"/>
      <c r="O227" s="1"/>
    </row>
    <row r="228" spans="8:15" ht="15">
      <c r="H228" s="1"/>
      <c r="I228" s="1"/>
      <c r="J228" s="1"/>
      <c r="K228" s="1"/>
      <c r="L228" s="1"/>
      <c r="M228" s="1"/>
      <c r="N228" s="1"/>
      <c r="O228" s="1"/>
    </row>
    <row r="229" spans="8:15" ht="15">
      <c r="H229" s="1"/>
      <c r="I229" s="1"/>
      <c r="J229" s="1"/>
      <c r="K229" s="1"/>
      <c r="L229" s="1"/>
      <c r="M229" s="1"/>
      <c r="N229" s="1"/>
      <c r="O229" s="1"/>
    </row>
    <row r="230" spans="8:15" ht="15">
      <c r="H230" s="1"/>
      <c r="I230" s="1"/>
      <c r="J230" s="1"/>
      <c r="K230" s="1"/>
      <c r="L230" s="1"/>
      <c r="M230" s="1"/>
      <c r="N230" s="1"/>
      <c r="O230" s="1"/>
    </row>
    <row r="231" spans="8:15" ht="15">
      <c r="H231" s="1"/>
      <c r="I231" s="1"/>
      <c r="J231" s="1"/>
      <c r="K231" s="1"/>
      <c r="L231" s="1"/>
      <c r="M231" s="1"/>
      <c r="N231" s="1"/>
      <c r="O231" s="1"/>
    </row>
    <row r="232" spans="8:15" ht="15">
      <c r="H232" s="1"/>
      <c r="I232" s="1"/>
      <c r="J232" s="1"/>
      <c r="K232" s="1"/>
      <c r="L232" s="1"/>
      <c r="M232" s="1"/>
      <c r="N232" s="1"/>
      <c r="O232" s="1"/>
    </row>
  </sheetData>
  <sheetProtection/>
  <printOptions/>
  <pageMargins left="0.5" right="0.5" top="0.5" bottom="0.5" header="0.5" footer="0.5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1"/>
  <sheetViews>
    <sheetView tabSelected="1" zoomScalePageLayoutView="0" workbookViewId="0" topLeftCell="A1">
      <selection activeCell="O13" sqref="O13"/>
    </sheetView>
  </sheetViews>
  <sheetFormatPr defaultColWidth="9.77734375" defaultRowHeight="15"/>
  <cols>
    <col min="1" max="1" width="7.77734375" style="0" customWidth="1"/>
    <col min="2" max="2" width="28.99609375" style="0" customWidth="1"/>
    <col min="3" max="3" width="13.6640625" style="0" customWidth="1"/>
    <col min="4" max="5" width="11.77734375" style="0" customWidth="1"/>
    <col min="6" max="6" width="10.77734375" style="0" hidden="1" customWidth="1"/>
    <col min="7" max="7" width="11.77734375" style="0" hidden="1" customWidth="1"/>
    <col min="8" max="11" width="9.77734375" style="0" customWidth="1"/>
    <col min="12" max="12" width="12.77734375" style="0" customWidth="1"/>
    <col min="13" max="13" width="11.77734375" style="0" customWidth="1"/>
    <col min="14" max="14" width="9.77734375" style="0" customWidth="1"/>
    <col min="15" max="15" width="12.77734375" style="0" customWidth="1"/>
    <col min="16" max="16" width="11.10546875" style="0" customWidth="1"/>
  </cols>
  <sheetData>
    <row r="1" spans="1:15" ht="21">
      <c r="A1" s="2"/>
      <c r="B1" s="13" t="s">
        <v>31</v>
      </c>
      <c r="C1" s="11"/>
      <c r="D1" s="11"/>
      <c r="E1" s="26" t="s">
        <v>44</v>
      </c>
      <c r="F1" s="11"/>
      <c r="G1" s="11"/>
      <c r="H1" s="11"/>
      <c r="I1" s="11"/>
      <c r="J1" s="11"/>
      <c r="K1" s="11"/>
      <c r="L1" s="11"/>
      <c r="M1" s="11"/>
      <c r="N1" s="10"/>
      <c r="O1" s="11"/>
    </row>
    <row r="2" spans="1:15" ht="18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1</v>
      </c>
      <c r="M2" s="11"/>
      <c r="N2" s="11"/>
      <c r="O2" s="12" t="s">
        <v>2</v>
      </c>
    </row>
    <row r="3" spans="1:16" ht="18">
      <c r="A3" s="3"/>
      <c r="B3" s="11"/>
      <c r="C3" s="12" t="s">
        <v>3</v>
      </c>
      <c r="D3" s="12" t="s">
        <v>4</v>
      </c>
      <c r="E3" s="12" t="s">
        <v>5</v>
      </c>
      <c r="F3" s="12" t="s">
        <v>1</v>
      </c>
      <c r="G3" s="12" t="s">
        <v>6</v>
      </c>
      <c r="H3" s="12" t="s">
        <v>7</v>
      </c>
      <c r="I3" s="11"/>
      <c r="J3" s="11"/>
      <c r="K3" s="12" t="s">
        <v>8</v>
      </c>
      <c r="L3" s="12" t="s">
        <v>9</v>
      </c>
      <c r="M3" s="12">
        <v>2018</v>
      </c>
      <c r="N3" s="11"/>
      <c r="O3" s="12" t="s">
        <v>9</v>
      </c>
      <c r="P3" s="12" t="s">
        <v>11</v>
      </c>
    </row>
    <row r="4" spans="1:16" ht="18">
      <c r="A4" s="4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15</v>
      </c>
      <c r="I4" s="12" t="s">
        <v>17</v>
      </c>
      <c r="J4" s="12" t="s">
        <v>18</v>
      </c>
      <c r="K4" s="12" t="s">
        <v>15</v>
      </c>
      <c r="L4" s="12" t="s">
        <v>19</v>
      </c>
      <c r="M4" s="12" t="s">
        <v>19</v>
      </c>
      <c r="N4" s="12" t="s">
        <v>20</v>
      </c>
      <c r="O4" s="12" t="s">
        <v>19</v>
      </c>
      <c r="P4" s="12" t="s">
        <v>15</v>
      </c>
    </row>
    <row r="5" spans="1:15" ht="18">
      <c r="A5" s="3" t="s">
        <v>21</v>
      </c>
      <c r="B5" s="3"/>
      <c r="C5" s="3"/>
      <c r="D5" s="3"/>
      <c r="E5" s="3"/>
      <c r="F5" s="5">
        <v>644065</v>
      </c>
      <c r="G5" s="5"/>
      <c r="H5" s="5">
        <v>0</v>
      </c>
      <c r="I5" s="5"/>
      <c r="J5" s="5"/>
      <c r="K5" s="5">
        <f>H5+I5-J5</f>
        <v>0</v>
      </c>
      <c r="L5" s="5"/>
      <c r="M5" s="5"/>
      <c r="N5" s="5"/>
      <c r="O5" s="5">
        <f>L5+M5-N5</f>
        <v>0</v>
      </c>
    </row>
    <row r="6" spans="1:15" ht="18">
      <c r="A6" s="3" t="s">
        <v>22</v>
      </c>
      <c r="B6" s="3"/>
      <c r="C6" s="3"/>
      <c r="D6" s="3"/>
      <c r="E6" s="3"/>
      <c r="F6" s="5"/>
      <c r="G6" s="5"/>
      <c r="H6" s="5">
        <v>0</v>
      </c>
      <c r="I6" s="5"/>
      <c r="J6" s="5"/>
      <c r="K6" s="5">
        <f>H6+I6-J6</f>
        <v>0</v>
      </c>
      <c r="L6" s="5">
        <v>0</v>
      </c>
      <c r="M6" s="5">
        <v>0</v>
      </c>
      <c r="N6" s="5"/>
      <c r="O6" s="5">
        <f>L6+M6-N6</f>
        <v>0</v>
      </c>
    </row>
    <row r="7" spans="1:15" ht="18">
      <c r="A7" s="3" t="s">
        <v>23</v>
      </c>
      <c r="B7" s="3"/>
      <c r="C7" s="3"/>
      <c r="D7" s="3"/>
      <c r="E7" s="3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ht="18">
      <c r="A8" s="3"/>
      <c r="B8" s="3" t="s">
        <v>38</v>
      </c>
      <c r="C8" s="3" t="s">
        <v>24</v>
      </c>
      <c r="D8" s="3">
        <v>2004</v>
      </c>
      <c r="E8" s="3">
        <v>20</v>
      </c>
      <c r="F8" s="5">
        <v>22000</v>
      </c>
      <c r="G8" s="5"/>
      <c r="H8" s="15">
        <v>1000</v>
      </c>
      <c r="I8" s="15"/>
      <c r="J8" s="15"/>
      <c r="K8" s="15">
        <f aca="true" t="shared" si="0" ref="K8:K23">H8+I8-J8</f>
        <v>1000</v>
      </c>
      <c r="L8" s="15">
        <f>(H8/E8)*(2018-D8)</f>
        <v>700</v>
      </c>
      <c r="M8" s="15">
        <f aca="true" t="shared" si="1" ref="M8:M19">K8/E8</f>
        <v>50</v>
      </c>
      <c r="N8" s="15"/>
      <c r="O8" s="15">
        <f aca="true" t="shared" si="2" ref="O8:O23">L8+M8-N8</f>
        <v>750</v>
      </c>
      <c r="P8" s="19">
        <f>+K8-O8</f>
        <v>250</v>
      </c>
    </row>
    <row r="9" spans="1:16" ht="18">
      <c r="A9" s="3"/>
      <c r="B9" s="3" t="s">
        <v>38</v>
      </c>
      <c r="C9" s="3" t="s">
        <v>24</v>
      </c>
      <c r="D9" s="3">
        <v>2005</v>
      </c>
      <c r="E9" s="3">
        <v>10</v>
      </c>
      <c r="F9" s="5">
        <v>500</v>
      </c>
      <c r="G9" s="5">
        <v>500</v>
      </c>
      <c r="H9" s="15">
        <v>1000</v>
      </c>
      <c r="I9" s="15"/>
      <c r="J9" s="15"/>
      <c r="K9" s="15">
        <f t="shared" si="0"/>
        <v>1000</v>
      </c>
      <c r="L9" s="15">
        <v>1000</v>
      </c>
      <c r="M9" s="15">
        <v>0</v>
      </c>
      <c r="N9" s="15"/>
      <c r="O9" s="15">
        <f t="shared" si="2"/>
        <v>1000</v>
      </c>
      <c r="P9" s="19">
        <f aca="true" t="shared" si="3" ref="P9:P19">+K9-O9</f>
        <v>0</v>
      </c>
    </row>
    <row r="10" spans="1:16" ht="18">
      <c r="A10" s="3"/>
      <c r="B10" s="3" t="s">
        <v>38</v>
      </c>
      <c r="C10" s="3" t="s">
        <v>24</v>
      </c>
      <c r="D10" s="3">
        <v>2005</v>
      </c>
      <c r="E10" s="3">
        <v>15</v>
      </c>
      <c r="F10" s="5">
        <v>500</v>
      </c>
      <c r="G10" s="5">
        <v>500</v>
      </c>
      <c r="H10" s="15">
        <v>5000</v>
      </c>
      <c r="I10" s="15"/>
      <c r="J10" s="15"/>
      <c r="K10" s="15">
        <f t="shared" si="0"/>
        <v>5000</v>
      </c>
      <c r="L10" s="15">
        <f>(H10/E10)*(2018-D10)</f>
        <v>4333.333333333333</v>
      </c>
      <c r="M10" s="15">
        <f t="shared" si="1"/>
        <v>333.3333333333333</v>
      </c>
      <c r="N10" s="15"/>
      <c r="O10" s="15">
        <f t="shared" si="2"/>
        <v>4666.666666666666</v>
      </c>
      <c r="P10" s="19">
        <f t="shared" si="3"/>
        <v>333.33333333333394</v>
      </c>
    </row>
    <row r="11" spans="1:16" ht="18">
      <c r="A11" s="3"/>
      <c r="B11" s="3" t="s">
        <v>38</v>
      </c>
      <c r="C11" s="3" t="s">
        <v>24</v>
      </c>
      <c r="D11" s="3">
        <v>2006</v>
      </c>
      <c r="E11" s="3">
        <v>5</v>
      </c>
      <c r="F11" s="5">
        <v>7000</v>
      </c>
      <c r="G11" s="5"/>
      <c r="H11" s="15">
        <v>5000</v>
      </c>
      <c r="I11" s="15"/>
      <c r="J11" s="15"/>
      <c r="K11" s="15">
        <f>H11+I11-J11</f>
        <v>5000</v>
      </c>
      <c r="L11" s="15">
        <v>5000</v>
      </c>
      <c r="M11" s="15">
        <v>0</v>
      </c>
      <c r="N11" s="15"/>
      <c r="O11" s="15">
        <f t="shared" si="2"/>
        <v>5000</v>
      </c>
      <c r="P11" s="19">
        <f t="shared" si="3"/>
        <v>0</v>
      </c>
    </row>
    <row r="12" spans="1:16" ht="18">
      <c r="A12" s="3" t="s">
        <v>25</v>
      </c>
      <c r="B12" s="3" t="s">
        <v>38</v>
      </c>
      <c r="C12" s="3" t="s">
        <v>24</v>
      </c>
      <c r="D12" s="3">
        <v>2011</v>
      </c>
      <c r="E12" s="3">
        <v>10</v>
      </c>
      <c r="F12" s="5">
        <v>10000</v>
      </c>
      <c r="G12" s="5"/>
      <c r="H12" s="15">
        <v>1000</v>
      </c>
      <c r="I12" s="15"/>
      <c r="J12" s="15"/>
      <c r="K12" s="15">
        <f t="shared" si="0"/>
        <v>1000</v>
      </c>
      <c r="L12" s="15">
        <f>(H12/E12)*(2018-D12)</f>
        <v>700</v>
      </c>
      <c r="M12" s="15">
        <f t="shared" si="1"/>
        <v>100</v>
      </c>
      <c r="N12" s="15"/>
      <c r="O12" s="15">
        <f t="shared" si="2"/>
        <v>800</v>
      </c>
      <c r="P12" s="19">
        <f t="shared" si="3"/>
        <v>200</v>
      </c>
    </row>
    <row r="13" spans="1:16" ht="18">
      <c r="A13" s="3"/>
      <c r="B13" s="3" t="s">
        <v>38</v>
      </c>
      <c r="C13" s="3" t="s">
        <v>24</v>
      </c>
      <c r="D13" s="3">
        <v>2011</v>
      </c>
      <c r="E13" s="3">
        <v>5</v>
      </c>
      <c r="F13" s="5">
        <v>600</v>
      </c>
      <c r="G13" s="5">
        <v>600</v>
      </c>
      <c r="H13" s="15">
        <v>1000</v>
      </c>
      <c r="I13" s="15"/>
      <c r="J13" s="15"/>
      <c r="K13" s="15">
        <f t="shared" si="0"/>
        <v>1000</v>
      </c>
      <c r="L13" s="15">
        <v>1000</v>
      </c>
      <c r="M13" s="15">
        <v>0</v>
      </c>
      <c r="N13" s="15"/>
      <c r="O13" s="15">
        <f t="shared" si="2"/>
        <v>1000</v>
      </c>
      <c r="P13" s="19">
        <f t="shared" si="3"/>
        <v>0</v>
      </c>
    </row>
    <row r="14" spans="1:16" ht="18">
      <c r="A14" s="3"/>
      <c r="B14" s="3" t="s">
        <v>38</v>
      </c>
      <c r="C14" s="3" t="s">
        <v>24</v>
      </c>
      <c r="D14" s="3">
        <v>2013</v>
      </c>
      <c r="E14" s="3">
        <v>3</v>
      </c>
      <c r="F14" s="5">
        <v>7500</v>
      </c>
      <c r="G14" s="5"/>
      <c r="H14" s="15">
        <v>5000</v>
      </c>
      <c r="I14" s="15"/>
      <c r="J14" s="15"/>
      <c r="K14" s="15">
        <f>H14+I14-J14</f>
        <v>5000</v>
      </c>
      <c r="L14" s="15">
        <v>5000</v>
      </c>
      <c r="M14" s="15">
        <v>0</v>
      </c>
      <c r="N14" s="15"/>
      <c r="O14" s="15">
        <f t="shared" si="2"/>
        <v>5000</v>
      </c>
      <c r="P14" s="19">
        <f t="shared" si="3"/>
        <v>0</v>
      </c>
    </row>
    <row r="15" spans="1:16" ht="18">
      <c r="A15" s="3"/>
      <c r="B15" s="3" t="s">
        <v>38</v>
      </c>
      <c r="C15" s="3" t="s">
        <v>24</v>
      </c>
      <c r="D15" s="3">
        <v>2013</v>
      </c>
      <c r="E15" s="3">
        <v>15</v>
      </c>
      <c r="F15" s="5">
        <v>21000</v>
      </c>
      <c r="G15" s="5"/>
      <c r="H15" s="15">
        <v>5000</v>
      </c>
      <c r="I15" s="15"/>
      <c r="J15" s="15"/>
      <c r="K15" s="15">
        <f t="shared" si="0"/>
        <v>5000</v>
      </c>
      <c r="L15" s="15">
        <f>(H15/E15)*(2018-D15)</f>
        <v>1666.6666666666665</v>
      </c>
      <c r="M15" s="15">
        <f t="shared" si="1"/>
        <v>333.3333333333333</v>
      </c>
      <c r="N15" s="15"/>
      <c r="O15" s="15">
        <f t="shared" si="2"/>
        <v>1999.9999999999998</v>
      </c>
      <c r="P15" s="19">
        <f t="shared" si="3"/>
        <v>3000</v>
      </c>
    </row>
    <row r="16" spans="1:16" ht="18">
      <c r="A16" s="3"/>
      <c r="B16" s="3" t="s">
        <v>38</v>
      </c>
      <c r="C16" s="3" t="s">
        <v>24</v>
      </c>
      <c r="D16" s="3">
        <v>2014</v>
      </c>
      <c r="E16" s="3">
        <v>5</v>
      </c>
      <c r="F16" s="5">
        <v>8000</v>
      </c>
      <c r="G16" s="5"/>
      <c r="H16" s="15">
        <v>1000</v>
      </c>
      <c r="I16" s="15"/>
      <c r="J16" s="15"/>
      <c r="K16" s="15">
        <f t="shared" si="0"/>
        <v>1000</v>
      </c>
      <c r="L16" s="15">
        <f>(H16/E16)*(2018-D16)</f>
        <v>800</v>
      </c>
      <c r="M16" s="15">
        <f>K16/E16</f>
        <v>200</v>
      </c>
      <c r="N16" s="15"/>
      <c r="O16" s="15">
        <f t="shared" si="2"/>
        <v>1000</v>
      </c>
      <c r="P16" s="19">
        <f t="shared" si="3"/>
        <v>0</v>
      </c>
    </row>
    <row r="17" spans="1:16" ht="18">
      <c r="A17" s="3"/>
      <c r="B17" s="3" t="s">
        <v>38</v>
      </c>
      <c r="C17" s="3" t="s">
        <v>24</v>
      </c>
      <c r="D17" s="3">
        <v>2014</v>
      </c>
      <c r="E17" s="3">
        <v>5</v>
      </c>
      <c r="F17" s="5"/>
      <c r="G17" s="5"/>
      <c r="H17" s="15">
        <v>1000</v>
      </c>
      <c r="J17" s="15"/>
      <c r="K17" s="15">
        <f t="shared" si="0"/>
        <v>1000</v>
      </c>
      <c r="L17" s="15">
        <f>(H17/E17)*(2018-D17)</f>
        <v>800</v>
      </c>
      <c r="M17" s="15">
        <f t="shared" si="1"/>
        <v>200</v>
      </c>
      <c r="N17" s="15"/>
      <c r="O17" s="15">
        <f t="shared" si="2"/>
        <v>1000</v>
      </c>
      <c r="P17" s="19">
        <f t="shared" si="3"/>
        <v>0</v>
      </c>
    </row>
    <row r="18" spans="1:16" ht="18">
      <c r="A18" s="3"/>
      <c r="B18" s="3" t="s">
        <v>38</v>
      </c>
      <c r="C18" s="3" t="s">
        <v>24</v>
      </c>
      <c r="D18" s="3">
        <v>2014</v>
      </c>
      <c r="E18" s="3">
        <v>6</v>
      </c>
      <c r="F18" s="5"/>
      <c r="G18" s="5"/>
      <c r="H18" s="15">
        <v>5000</v>
      </c>
      <c r="J18" s="15"/>
      <c r="K18" s="15">
        <f t="shared" si="0"/>
        <v>5000</v>
      </c>
      <c r="L18" s="15">
        <f>(H18/E18)*(2018-D18)</f>
        <v>3333.3333333333335</v>
      </c>
      <c r="M18" s="15">
        <f t="shared" si="1"/>
        <v>833.3333333333334</v>
      </c>
      <c r="N18" s="15"/>
      <c r="O18" s="15">
        <f t="shared" si="2"/>
        <v>4166.666666666667</v>
      </c>
      <c r="P18" s="19">
        <f t="shared" si="3"/>
        <v>833.333333333333</v>
      </c>
    </row>
    <row r="19" spans="1:16" ht="18">
      <c r="A19" s="3"/>
      <c r="B19" s="3" t="s">
        <v>38</v>
      </c>
      <c r="C19" s="3" t="s">
        <v>24</v>
      </c>
      <c r="D19" s="3">
        <v>2014</v>
      </c>
      <c r="E19" s="3">
        <v>5</v>
      </c>
      <c r="F19" s="5"/>
      <c r="G19" s="5"/>
      <c r="H19" s="15">
        <v>5000</v>
      </c>
      <c r="J19" s="15"/>
      <c r="K19" s="15">
        <f t="shared" si="0"/>
        <v>5000</v>
      </c>
      <c r="L19" s="15">
        <f>(H19/E19)*(2018-D19)</f>
        <v>4000</v>
      </c>
      <c r="M19" s="15">
        <f t="shared" si="1"/>
        <v>1000</v>
      </c>
      <c r="N19" s="15"/>
      <c r="O19" s="15">
        <f t="shared" si="2"/>
        <v>5000</v>
      </c>
      <c r="P19" s="19">
        <f t="shared" si="3"/>
        <v>0</v>
      </c>
    </row>
    <row r="20" spans="1:16" ht="18">
      <c r="A20" s="3"/>
      <c r="B20" s="3" t="s">
        <v>34</v>
      </c>
      <c r="C20" s="3" t="s">
        <v>24</v>
      </c>
      <c r="D20" s="3">
        <v>2016</v>
      </c>
      <c r="E20" s="3">
        <v>5</v>
      </c>
      <c r="F20" s="5"/>
      <c r="G20" s="5"/>
      <c r="H20" s="19">
        <v>18725</v>
      </c>
      <c r="I20" s="15">
        <v>0</v>
      </c>
      <c r="J20" s="15"/>
      <c r="K20" s="15">
        <f t="shared" si="0"/>
        <v>18725</v>
      </c>
      <c r="L20" s="15">
        <f>(H20/E20)*(2018-D20)</f>
        <v>7490</v>
      </c>
      <c r="M20" s="15">
        <f>K20/E20</f>
        <v>3745</v>
      </c>
      <c r="N20" s="15"/>
      <c r="O20" s="15">
        <f t="shared" si="2"/>
        <v>11235</v>
      </c>
      <c r="P20" s="19">
        <f>+K20-O20</f>
        <v>7490</v>
      </c>
    </row>
    <row r="21" spans="1:16" ht="18">
      <c r="A21" s="3"/>
      <c r="B21" s="3" t="s">
        <v>45</v>
      </c>
      <c r="C21" s="3" t="s">
        <v>24</v>
      </c>
      <c r="D21" s="3">
        <v>2016</v>
      </c>
      <c r="E21" s="3">
        <v>5</v>
      </c>
      <c r="F21" s="5"/>
      <c r="G21" s="5"/>
      <c r="I21" s="15">
        <v>5000</v>
      </c>
      <c r="J21" s="15"/>
      <c r="K21" s="15">
        <f t="shared" si="0"/>
        <v>5000</v>
      </c>
      <c r="L21" s="15">
        <f>(H21/E21)*(2018-D21)</f>
        <v>0</v>
      </c>
      <c r="M21" s="15">
        <f>K21/E21</f>
        <v>1000</v>
      </c>
      <c r="N21" s="15"/>
      <c r="O21" s="15">
        <f t="shared" si="2"/>
        <v>1000</v>
      </c>
      <c r="P21" s="19">
        <f>+K21-O21</f>
        <v>4000</v>
      </c>
    </row>
    <row r="22" spans="1:16" ht="18">
      <c r="A22" s="3"/>
      <c r="B22" s="3" t="s">
        <v>30</v>
      </c>
      <c r="C22" s="3" t="s">
        <v>24</v>
      </c>
      <c r="D22" s="3">
        <v>2016</v>
      </c>
      <c r="E22" s="3">
        <v>10</v>
      </c>
      <c r="F22" s="5"/>
      <c r="G22" s="5"/>
      <c r="I22" s="15">
        <v>0</v>
      </c>
      <c r="J22" s="15"/>
      <c r="K22" s="15">
        <f t="shared" si="0"/>
        <v>0</v>
      </c>
      <c r="L22" s="15">
        <f>(H22/E22)*(2018-D22)</f>
        <v>0</v>
      </c>
      <c r="M22" s="15">
        <f>K22/E22</f>
        <v>0</v>
      </c>
      <c r="N22" s="15"/>
      <c r="O22" s="15">
        <f t="shared" si="2"/>
        <v>0</v>
      </c>
      <c r="P22" s="19">
        <f>+K22-O22</f>
        <v>0</v>
      </c>
    </row>
    <row r="23" spans="1:16" ht="18">
      <c r="A23" s="3"/>
      <c r="B23" s="3" t="s">
        <v>30</v>
      </c>
      <c r="C23" s="3" t="s">
        <v>24</v>
      </c>
      <c r="D23" s="3">
        <v>2016</v>
      </c>
      <c r="E23" s="3">
        <v>3</v>
      </c>
      <c r="F23" s="5"/>
      <c r="G23" s="5"/>
      <c r="I23" s="15">
        <v>0</v>
      </c>
      <c r="J23" s="15"/>
      <c r="K23" s="15">
        <f t="shared" si="0"/>
        <v>0</v>
      </c>
      <c r="L23" s="15">
        <f>(H23/E23)*(2018-D23)</f>
        <v>0</v>
      </c>
      <c r="M23" s="15">
        <f>K23/E23</f>
        <v>0</v>
      </c>
      <c r="N23" s="15"/>
      <c r="O23" s="15">
        <f t="shared" si="2"/>
        <v>0</v>
      </c>
      <c r="P23" s="19">
        <f>+K23-O23</f>
        <v>0</v>
      </c>
    </row>
    <row r="24" spans="1:16" ht="18">
      <c r="A24" s="3"/>
      <c r="F24" s="5"/>
      <c r="G24" s="5"/>
      <c r="P24" s="21"/>
    </row>
    <row r="25" spans="1:17" ht="18">
      <c r="A25" s="3"/>
      <c r="B25" s="3"/>
      <c r="C25" s="3"/>
      <c r="D25" s="3"/>
      <c r="E25" s="3"/>
      <c r="F25" s="7"/>
      <c r="G25" s="7"/>
      <c r="H25" s="16"/>
      <c r="I25" s="16"/>
      <c r="J25" s="16"/>
      <c r="K25" s="16"/>
      <c r="L25" s="16"/>
      <c r="M25" s="16"/>
      <c r="N25" s="16"/>
      <c r="O25" s="16"/>
      <c r="Q25" s="22"/>
    </row>
    <row r="26" spans="1:16" ht="18">
      <c r="A26" s="3"/>
      <c r="B26" s="3" t="s">
        <v>26</v>
      </c>
      <c r="C26" s="3"/>
      <c r="D26" s="3"/>
      <c r="E26" s="3"/>
      <c r="F26" s="5">
        <f>SUM(F8:F24)</f>
        <v>77100</v>
      </c>
      <c r="G26" s="5">
        <f>SUM(G8:G24)</f>
        <v>1600</v>
      </c>
      <c r="H26" s="15">
        <f aca="true" t="shared" si="4" ref="H26:P26">SUM(H8:H23)</f>
        <v>54725</v>
      </c>
      <c r="I26" s="15">
        <f t="shared" si="4"/>
        <v>5000</v>
      </c>
      <c r="J26" s="15">
        <f t="shared" si="4"/>
        <v>0</v>
      </c>
      <c r="K26" s="15">
        <f t="shared" si="4"/>
        <v>59725</v>
      </c>
      <c r="L26" s="15">
        <f t="shared" si="4"/>
        <v>35823.33333333333</v>
      </c>
      <c r="M26" s="15">
        <f t="shared" si="4"/>
        <v>7795</v>
      </c>
      <c r="N26" s="15">
        <f t="shared" si="4"/>
        <v>0</v>
      </c>
      <c r="O26" s="15">
        <f t="shared" si="4"/>
        <v>43618.33333333333</v>
      </c>
      <c r="P26" s="15">
        <f t="shared" si="4"/>
        <v>16106.666666666668</v>
      </c>
    </row>
    <row r="27" spans="1:16" ht="18">
      <c r="A27" s="3"/>
      <c r="B27" s="3"/>
      <c r="C27" s="3"/>
      <c r="D27" s="3"/>
      <c r="E27" s="3"/>
      <c r="F27" s="7"/>
      <c r="G27" s="7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8.75" thickBot="1">
      <c r="A28" s="3"/>
      <c r="B28" s="6" t="s">
        <v>27</v>
      </c>
      <c r="C28" s="3"/>
      <c r="D28" s="3"/>
      <c r="E28" s="3"/>
      <c r="F28" s="5" t="e">
        <f>F26+#REF!+F5+#REF!+#REF!</f>
        <v>#REF!</v>
      </c>
      <c r="G28" s="5" t="e">
        <f>G26+#REF!+G5+#REF!+#REF!</f>
        <v>#REF!</v>
      </c>
      <c r="H28" s="18">
        <f aca="true" t="shared" si="5" ref="H28:P28">H26+H5+H6</f>
        <v>54725</v>
      </c>
      <c r="I28" s="18">
        <f t="shared" si="5"/>
        <v>5000</v>
      </c>
      <c r="J28" s="18">
        <f t="shared" si="5"/>
        <v>0</v>
      </c>
      <c r="K28" s="18">
        <f t="shared" si="5"/>
        <v>59725</v>
      </c>
      <c r="L28" s="18">
        <f t="shared" si="5"/>
        <v>35823.33333333333</v>
      </c>
      <c r="M28" s="18">
        <f t="shared" si="5"/>
        <v>7795</v>
      </c>
      <c r="N28" s="18">
        <f t="shared" si="5"/>
        <v>0</v>
      </c>
      <c r="O28" s="18">
        <f t="shared" si="5"/>
        <v>43618.33333333333</v>
      </c>
      <c r="P28" s="18">
        <f t="shared" si="5"/>
        <v>16106.666666666668</v>
      </c>
    </row>
    <row r="29" spans="1:16" ht="18.75" thickTop="1">
      <c r="A29" s="3"/>
      <c r="B29" s="3"/>
      <c r="C29" s="3"/>
      <c r="D29" s="3"/>
      <c r="E29" s="3"/>
      <c r="F29" s="8"/>
      <c r="G29" s="8"/>
      <c r="H29" s="17"/>
      <c r="I29" s="17"/>
      <c r="J29" s="17"/>
      <c r="K29" s="17"/>
      <c r="L29" s="17"/>
      <c r="M29" s="17"/>
      <c r="N29" s="17"/>
      <c r="O29" s="17"/>
      <c r="P29" s="17"/>
    </row>
    <row r="30" spans="1:15" ht="18">
      <c r="A30" s="3"/>
      <c r="B30" s="3"/>
      <c r="C30" s="3"/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8">
      <c r="A31" s="3"/>
      <c r="B31" s="3"/>
      <c r="C31" s="14">
        <v>43101</v>
      </c>
      <c r="D31" s="14">
        <v>43465</v>
      </c>
      <c r="E31" s="3"/>
      <c r="F31" s="5"/>
      <c r="G31" s="5"/>
      <c r="H31" s="3"/>
      <c r="I31" s="5"/>
      <c r="J31" s="5"/>
      <c r="K31" s="5"/>
      <c r="L31" s="5"/>
      <c r="M31" s="5"/>
      <c r="N31" s="5"/>
      <c r="O31" s="5"/>
    </row>
    <row r="32" spans="1:16" ht="18">
      <c r="A32" s="9"/>
      <c r="B32" s="6"/>
      <c r="C32" s="3"/>
      <c r="D32" s="3"/>
      <c r="E32" s="3"/>
      <c r="F32" s="5"/>
      <c r="G32" s="5"/>
      <c r="H32" s="27" t="s">
        <v>39</v>
      </c>
      <c r="I32" s="24"/>
      <c r="J32" s="24"/>
      <c r="K32" s="24"/>
      <c r="L32" s="24"/>
      <c r="M32" s="24"/>
      <c r="N32" s="24"/>
      <c r="O32" s="24"/>
      <c r="P32" s="25"/>
    </row>
    <row r="33" spans="1:16" ht="18">
      <c r="A33" s="3"/>
      <c r="B33" s="3" t="s">
        <v>0</v>
      </c>
      <c r="C33" s="15">
        <f>H28</f>
        <v>54725</v>
      </c>
      <c r="D33" s="15">
        <f>K28</f>
        <v>59725</v>
      </c>
      <c r="E33" s="3"/>
      <c r="F33" s="5"/>
      <c r="G33" s="5"/>
      <c r="H33" s="28" t="s">
        <v>41</v>
      </c>
      <c r="I33" s="29"/>
      <c r="J33" s="29"/>
      <c r="K33" s="29"/>
      <c r="L33" s="29"/>
      <c r="M33" s="29"/>
      <c r="N33" s="29"/>
      <c r="O33" s="29"/>
      <c r="P33" s="29"/>
    </row>
    <row r="34" spans="1:16" ht="18">
      <c r="A34" s="3"/>
      <c r="B34" s="3" t="s">
        <v>28</v>
      </c>
      <c r="C34" s="15">
        <f>-L28</f>
        <v>-35823.33333333333</v>
      </c>
      <c r="D34" s="15">
        <f>-O28</f>
        <v>-43618.33333333333</v>
      </c>
      <c r="E34" s="3"/>
      <c r="F34" s="5"/>
      <c r="G34" s="5"/>
      <c r="H34" s="28" t="s">
        <v>40</v>
      </c>
      <c r="I34" s="29"/>
      <c r="J34" s="29"/>
      <c r="K34" s="29"/>
      <c r="L34" s="29"/>
      <c r="M34" s="29"/>
      <c r="N34" s="29"/>
      <c r="O34" s="29"/>
      <c r="P34" s="29"/>
    </row>
    <row r="35" spans="1:15" ht="18">
      <c r="A35" s="3"/>
      <c r="B35" s="3"/>
      <c r="C35" s="16"/>
      <c r="D35" s="16"/>
      <c r="E35" s="3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6" ht="18.75" thickBot="1">
      <c r="A36" s="3"/>
      <c r="B36" s="3" t="s">
        <v>29</v>
      </c>
      <c r="C36" s="15">
        <f>SUM(C33:C35)</f>
        <v>18901.66666666667</v>
      </c>
      <c r="D36" s="15">
        <f>SUM(D33:D34)</f>
        <v>16106.666666666672</v>
      </c>
      <c r="E36" s="3"/>
      <c r="F36" s="5"/>
      <c r="G36" s="5"/>
      <c r="H36" s="24" t="s">
        <v>42</v>
      </c>
      <c r="I36" s="24"/>
      <c r="J36" s="24"/>
      <c r="K36" s="24"/>
      <c r="L36" s="24"/>
      <c r="M36" s="24"/>
      <c r="N36" s="24"/>
      <c r="O36" s="24"/>
      <c r="P36" s="25"/>
    </row>
    <row r="37" spans="1:16" ht="18.75" thickTop="1">
      <c r="A37" s="3"/>
      <c r="B37" s="3"/>
      <c r="C37" s="8"/>
      <c r="D37" s="8"/>
      <c r="E37" s="3"/>
      <c r="F37" s="5"/>
      <c r="G37" s="5"/>
      <c r="H37" s="24" t="s">
        <v>43</v>
      </c>
      <c r="I37" s="24"/>
      <c r="J37" s="24"/>
      <c r="K37" s="24"/>
      <c r="L37" s="24"/>
      <c r="M37" s="24"/>
      <c r="N37" s="24"/>
      <c r="O37" s="24"/>
      <c r="P37" s="25"/>
    </row>
    <row r="38" spans="1:15" ht="18">
      <c r="A38" s="3"/>
      <c r="B38" s="3" t="s">
        <v>46</v>
      </c>
      <c r="C38" s="3"/>
      <c r="D38" s="23">
        <f>+M28</f>
        <v>7795</v>
      </c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8">
      <c r="A39" s="3"/>
      <c r="B39" s="3"/>
      <c r="C39" s="3"/>
      <c r="D39" s="3"/>
      <c r="E39" s="3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8">
      <c r="A40" s="3"/>
      <c r="B40" s="3"/>
      <c r="C40" s="3"/>
      <c r="D40" s="3"/>
      <c r="E40" s="3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6:15" ht="15"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6:15" ht="15"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6:15" ht="15"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6:15" ht="15"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6:15" ht="15"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6:15" ht="15"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6:15" ht="15"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6:15" ht="15"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6:15" ht="15"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8:15" ht="15">
      <c r="H50" s="1"/>
      <c r="I50" s="1"/>
      <c r="J50" s="1"/>
      <c r="K50" s="1"/>
      <c r="L50" s="1"/>
      <c r="M50" s="1"/>
      <c r="N50" s="1"/>
      <c r="O50" s="1"/>
    </row>
    <row r="51" spans="8:15" ht="15">
      <c r="H51" s="1"/>
      <c r="I51" s="1"/>
      <c r="J51" s="1"/>
      <c r="K51" s="1"/>
      <c r="L51" s="1"/>
      <c r="M51" s="1"/>
      <c r="N51" s="1"/>
      <c r="O51" s="1"/>
    </row>
    <row r="52" spans="8:15" ht="15">
      <c r="H52" s="1"/>
      <c r="I52" s="1"/>
      <c r="J52" s="1"/>
      <c r="K52" s="1"/>
      <c r="L52" s="1"/>
      <c r="M52" s="1"/>
      <c r="N52" s="1"/>
      <c r="O52" s="1"/>
    </row>
    <row r="53" spans="8:15" ht="15">
      <c r="H53" s="1"/>
      <c r="I53" s="1"/>
      <c r="J53" s="1"/>
      <c r="K53" s="1"/>
      <c r="L53" s="1"/>
      <c r="M53" s="1"/>
      <c r="N53" s="1"/>
      <c r="O53" s="1"/>
    </row>
    <row r="54" spans="8:15" ht="15">
      <c r="H54" s="1"/>
      <c r="I54" s="1"/>
      <c r="J54" s="1"/>
      <c r="K54" s="1"/>
      <c r="L54" s="1"/>
      <c r="M54" s="1"/>
      <c r="N54" s="1"/>
      <c r="O54" s="1"/>
    </row>
    <row r="55" spans="8:15" ht="15">
      <c r="H55" s="1"/>
      <c r="I55" s="1"/>
      <c r="J55" s="1"/>
      <c r="K55" s="1"/>
      <c r="L55" s="1"/>
      <c r="M55" s="1"/>
      <c r="N55" s="1"/>
      <c r="O55" s="1"/>
    </row>
    <row r="56" spans="8:15" ht="15">
      <c r="H56" s="1"/>
      <c r="I56" s="1"/>
      <c r="J56" s="1"/>
      <c r="K56" s="1"/>
      <c r="L56" s="1"/>
      <c r="M56" s="1"/>
      <c r="N56" s="1"/>
      <c r="O56" s="1"/>
    </row>
    <row r="57" spans="8:15" ht="15">
      <c r="H57" s="1"/>
      <c r="I57" s="1"/>
      <c r="J57" s="1"/>
      <c r="K57" s="1"/>
      <c r="L57" s="1"/>
      <c r="M57" s="1"/>
      <c r="N57" s="1"/>
      <c r="O57" s="1"/>
    </row>
    <row r="58" spans="8:15" ht="15">
      <c r="H58" s="1"/>
      <c r="I58" s="1"/>
      <c r="J58" s="1"/>
      <c r="K58" s="1"/>
      <c r="L58" s="1"/>
      <c r="M58" s="1"/>
      <c r="N58" s="1"/>
      <c r="O58" s="1"/>
    </row>
    <row r="59" spans="8:15" ht="15">
      <c r="H59" s="1"/>
      <c r="I59" s="1"/>
      <c r="J59" s="1"/>
      <c r="K59" s="1"/>
      <c r="L59" s="1"/>
      <c r="M59" s="1"/>
      <c r="N59" s="1"/>
      <c r="O59" s="1"/>
    </row>
    <row r="60" spans="8:15" ht="15">
      <c r="H60" s="1"/>
      <c r="I60" s="1"/>
      <c r="J60" s="1"/>
      <c r="K60" s="1"/>
      <c r="L60" s="1"/>
      <c r="M60" s="1"/>
      <c r="N60" s="1"/>
      <c r="O60" s="1"/>
    </row>
    <row r="61" spans="8:15" ht="15">
      <c r="H61" s="1"/>
      <c r="I61" s="1"/>
      <c r="J61" s="1"/>
      <c r="K61" s="1"/>
      <c r="L61" s="1"/>
      <c r="M61" s="1"/>
      <c r="N61" s="1"/>
      <c r="O61" s="1"/>
    </row>
    <row r="62" spans="8:15" ht="15">
      <c r="H62" s="1"/>
      <c r="I62" s="1"/>
      <c r="J62" s="1"/>
      <c r="K62" s="1"/>
      <c r="L62" s="1"/>
      <c r="M62" s="1"/>
      <c r="N62" s="1"/>
      <c r="O62" s="1"/>
    </row>
    <row r="63" spans="8:15" ht="15">
      <c r="H63" s="1"/>
      <c r="I63" s="1"/>
      <c r="J63" s="1"/>
      <c r="K63" s="1"/>
      <c r="L63" s="1"/>
      <c r="M63" s="1"/>
      <c r="N63" s="1"/>
      <c r="O63" s="1"/>
    </row>
    <row r="64" spans="8:15" ht="15">
      <c r="H64" s="1"/>
      <c r="I64" s="1"/>
      <c r="J64" s="1"/>
      <c r="K64" s="1"/>
      <c r="L64" s="1"/>
      <c r="M64" s="1"/>
      <c r="N64" s="1"/>
      <c r="O64" s="1"/>
    </row>
    <row r="65" spans="8:15" ht="15">
      <c r="H65" s="1"/>
      <c r="I65" s="1"/>
      <c r="J65" s="1"/>
      <c r="K65" s="1"/>
      <c r="L65" s="1"/>
      <c r="M65" s="1"/>
      <c r="N65" s="1"/>
      <c r="O65" s="1"/>
    </row>
    <row r="66" spans="8:15" ht="15">
      <c r="H66" s="1"/>
      <c r="I66" s="1"/>
      <c r="J66" s="1"/>
      <c r="K66" s="1"/>
      <c r="L66" s="1"/>
      <c r="M66" s="1"/>
      <c r="N66" s="1"/>
      <c r="O66" s="1"/>
    </row>
    <row r="67" spans="8:15" ht="15">
      <c r="H67" s="1"/>
      <c r="I67" s="1"/>
      <c r="J67" s="1"/>
      <c r="K67" s="1"/>
      <c r="L67" s="1"/>
      <c r="M67" s="1"/>
      <c r="N67" s="1"/>
      <c r="O67" s="1"/>
    </row>
    <row r="68" spans="8:15" ht="15">
      <c r="H68" s="1"/>
      <c r="I68" s="1"/>
      <c r="J68" s="1"/>
      <c r="K68" s="1"/>
      <c r="L68" s="1"/>
      <c r="M68" s="1"/>
      <c r="N68" s="1"/>
      <c r="O68" s="1"/>
    </row>
    <row r="69" spans="8:15" ht="15">
      <c r="H69" s="1"/>
      <c r="I69" s="1"/>
      <c r="J69" s="1"/>
      <c r="K69" s="1"/>
      <c r="L69" s="1"/>
      <c r="M69" s="1"/>
      <c r="N69" s="1"/>
      <c r="O69" s="1"/>
    </row>
    <row r="70" spans="8:15" ht="15">
      <c r="H70" s="1"/>
      <c r="I70" s="1"/>
      <c r="J70" s="1"/>
      <c r="K70" s="1"/>
      <c r="L70" s="1"/>
      <c r="M70" s="1"/>
      <c r="N70" s="1"/>
      <c r="O70" s="1"/>
    </row>
    <row r="71" spans="8:15" ht="15">
      <c r="H71" s="1"/>
      <c r="I71" s="1"/>
      <c r="J71" s="1"/>
      <c r="K71" s="1"/>
      <c r="L71" s="1"/>
      <c r="M71" s="1"/>
      <c r="N71" s="1"/>
      <c r="O71" s="1"/>
    </row>
    <row r="72" spans="8:15" ht="15">
      <c r="H72" s="1"/>
      <c r="I72" s="1"/>
      <c r="J72" s="1"/>
      <c r="K72" s="1"/>
      <c r="L72" s="1"/>
      <c r="M72" s="1"/>
      <c r="N72" s="1"/>
      <c r="O72" s="1"/>
    </row>
    <row r="73" spans="8:15" ht="15">
      <c r="H73" s="1"/>
      <c r="I73" s="1"/>
      <c r="J73" s="1"/>
      <c r="K73" s="1"/>
      <c r="L73" s="1"/>
      <c r="M73" s="1"/>
      <c r="N73" s="1"/>
      <c r="O73" s="1"/>
    </row>
    <row r="74" spans="8:15" ht="15">
      <c r="H74" s="1"/>
      <c r="I74" s="1"/>
      <c r="J74" s="1"/>
      <c r="K74" s="1"/>
      <c r="L74" s="1"/>
      <c r="M74" s="1"/>
      <c r="N74" s="1"/>
      <c r="O74" s="1"/>
    </row>
    <row r="75" spans="8:15" ht="15">
      <c r="H75" s="1"/>
      <c r="I75" s="1"/>
      <c r="J75" s="1"/>
      <c r="K75" s="1"/>
      <c r="L75" s="1"/>
      <c r="M75" s="1"/>
      <c r="N75" s="1"/>
      <c r="O75" s="1"/>
    </row>
    <row r="76" spans="8:15" ht="15">
      <c r="H76" s="1"/>
      <c r="I76" s="1"/>
      <c r="J76" s="1"/>
      <c r="K76" s="1"/>
      <c r="L76" s="1"/>
      <c r="M76" s="1"/>
      <c r="N76" s="1"/>
      <c r="O76" s="1"/>
    </row>
    <row r="77" spans="8:15" ht="15">
      <c r="H77" s="1"/>
      <c r="I77" s="1"/>
      <c r="J77" s="1"/>
      <c r="K77" s="1"/>
      <c r="L77" s="1"/>
      <c r="M77" s="1"/>
      <c r="N77" s="1"/>
      <c r="O77" s="1"/>
    </row>
    <row r="78" spans="8:15" ht="15">
      <c r="H78" s="1"/>
      <c r="I78" s="1"/>
      <c r="J78" s="1"/>
      <c r="K78" s="1"/>
      <c r="L78" s="1"/>
      <c r="M78" s="1"/>
      <c r="N78" s="1"/>
      <c r="O78" s="1"/>
    </row>
    <row r="79" spans="8:15" ht="15">
      <c r="H79" s="1"/>
      <c r="I79" s="1"/>
      <c r="J79" s="1"/>
      <c r="K79" s="1"/>
      <c r="L79" s="1"/>
      <c r="M79" s="1"/>
      <c r="N79" s="1"/>
      <c r="O79" s="1"/>
    </row>
    <row r="80" spans="8:15" ht="15">
      <c r="H80" s="1"/>
      <c r="I80" s="1"/>
      <c r="J80" s="1"/>
      <c r="K80" s="1"/>
      <c r="L80" s="1"/>
      <c r="M80" s="1"/>
      <c r="N80" s="1"/>
      <c r="O80" s="1"/>
    </row>
    <row r="81" spans="8:15" ht="15">
      <c r="H81" s="1"/>
      <c r="I81" s="1"/>
      <c r="J81" s="1"/>
      <c r="K81" s="1"/>
      <c r="L81" s="1"/>
      <c r="M81" s="1"/>
      <c r="N81" s="1"/>
      <c r="O81" s="1"/>
    </row>
    <row r="82" spans="8:15" ht="15">
      <c r="H82" s="1"/>
      <c r="I82" s="1"/>
      <c r="J82" s="1"/>
      <c r="K82" s="1"/>
      <c r="L82" s="1"/>
      <c r="M82" s="1"/>
      <c r="N82" s="1"/>
      <c r="O82" s="1"/>
    </row>
    <row r="83" spans="8:15" ht="15">
      <c r="H83" s="1"/>
      <c r="I83" s="1"/>
      <c r="J83" s="1"/>
      <c r="K83" s="1"/>
      <c r="L83" s="1"/>
      <c r="M83" s="1"/>
      <c r="N83" s="1"/>
      <c r="O83" s="1"/>
    </row>
    <row r="84" spans="8:15" ht="15">
      <c r="H84" s="1"/>
      <c r="I84" s="1"/>
      <c r="J84" s="1"/>
      <c r="K84" s="1"/>
      <c r="L84" s="1"/>
      <c r="M84" s="1"/>
      <c r="N84" s="1"/>
      <c r="O84" s="1"/>
    </row>
    <row r="85" spans="8:15" ht="15">
      <c r="H85" s="1"/>
      <c r="I85" s="1"/>
      <c r="J85" s="1"/>
      <c r="K85" s="1"/>
      <c r="L85" s="1"/>
      <c r="M85" s="1"/>
      <c r="N85" s="1"/>
      <c r="O85" s="1"/>
    </row>
    <row r="86" spans="8:15" ht="15">
      <c r="H86" s="1"/>
      <c r="I86" s="1"/>
      <c r="J86" s="1"/>
      <c r="K86" s="1"/>
      <c r="L86" s="1"/>
      <c r="M86" s="1"/>
      <c r="N86" s="1"/>
      <c r="O86" s="1"/>
    </row>
    <row r="87" spans="8:15" ht="15">
      <c r="H87" s="1"/>
      <c r="I87" s="1"/>
      <c r="J87" s="1"/>
      <c r="K87" s="1"/>
      <c r="L87" s="1"/>
      <c r="M87" s="1"/>
      <c r="N87" s="1"/>
      <c r="O87" s="1"/>
    </row>
    <row r="88" spans="8:15" ht="15">
      <c r="H88" s="1"/>
      <c r="I88" s="1"/>
      <c r="J88" s="1"/>
      <c r="K88" s="1"/>
      <c r="L88" s="1"/>
      <c r="M88" s="1"/>
      <c r="N88" s="1"/>
      <c r="O88" s="1"/>
    </row>
    <row r="89" spans="8:15" ht="15">
      <c r="H89" s="1"/>
      <c r="I89" s="1"/>
      <c r="J89" s="1"/>
      <c r="K89" s="1"/>
      <c r="L89" s="1"/>
      <c r="M89" s="1"/>
      <c r="N89" s="1"/>
      <c r="O89" s="1"/>
    </row>
    <row r="90" spans="8:15" ht="15">
      <c r="H90" s="1"/>
      <c r="I90" s="1"/>
      <c r="J90" s="1"/>
      <c r="K90" s="1"/>
      <c r="L90" s="1"/>
      <c r="M90" s="1"/>
      <c r="N90" s="1"/>
      <c r="O90" s="1"/>
    </row>
    <row r="91" spans="8:15" ht="15">
      <c r="H91" s="1"/>
      <c r="I91" s="1"/>
      <c r="J91" s="1"/>
      <c r="K91" s="1"/>
      <c r="L91" s="1"/>
      <c r="M91" s="1"/>
      <c r="N91" s="1"/>
      <c r="O91" s="1"/>
    </row>
    <row r="92" spans="8:15" ht="15">
      <c r="H92" s="1"/>
      <c r="I92" s="1"/>
      <c r="J92" s="1"/>
      <c r="K92" s="1"/>
      <c r="L92" s="1"/>
      <c r="M92" s="1"/>
      <c r="N92" s="1"/>
      <c r="O92" s="1"/>
    </row>
    <row r="93" spans="8:15" ht="15">
      <c r="H93" s="1"/>
      <c r="I93" s="1"/>
      <c r="J93" s="1"/>
      <c r="K93" s="1"/>
      <c r="L93" s="1"/>
      <c r="M93" s="1"/>
      <c r="N93" s="1"/>
      <c r="O93" s="1"/>
    </row>
    <row r="94" spans="8:15" ht="15">
      <c r="H94" s="1"/>
      <c r="I94" s="1"/>
      <c r="J94" s="1"/>
      <c r="K94" s="1"/>
      <c r="L94" s="1"/>
      <c r="M94" s="1"/>
      <c r="N94" s="1"/>
      <c r="O94" s="1"/>
    </row>
    <row r="95" spans="8:15" ht="15">
      <c r="H95" s="1"/>
      <c r="I95" s="1"/>
      <c r="J95" s="1"/>
      <c r="K95" s="1"/>
      <c r="L95" s="1"/>
      <c r="M95" s="1"/>
      <c r="N95" s="1"/>
      <c r="O95" s="1"/>
    </row>
    <row r="96" spans="8:15" ht="15">
      <c r="H96" s="1"/>
      <c r="I96" s="1"/>
      <c r="J96" s="1"/>
      <c r="K96" s="1"/>
      <c r="L96" s="1"/>
      <c r="M96" s="1"/>
      <c r="N96" s="1"/>
      <c r="O96" s="1"/>
    </row>
    <row r="97" spans="8:15" ht="15">
      <c r="H97" s="1"/>
      <c r="I97" s="1"/>
      <c r="J97" s="1"/>
      <c r="K97" s="1"/>
      <c r="L97" s="1"/>
      <c r="M97" s="1"/>
      <c r="N97" s="1"/>
      <c r="O97" s="1"/>
    </row>
    <row r="98" spans="8:15" ht="15">
      <c r="H98" s="1"/>
      <c r="I98" s="1"/>
      <c r="J98" s="1"/>
      <c r="K98" s="1"/>
      <c r="L98" s="1"/>
      <c r="M98" s="1"/>
      <c r="N98" s="1"/>
      <c r="O98" s="1"/>
    </row>
    <row r="99" spans="8:15" ht="15">
      <c r="H99" s="1"/>
      <c r="I99" s="1"/>
      <c r="J99" s="1"/>
      <c r="K99" s="1"/>
      <c r="L99" s="1"/>
      <c r="M99" s="1"/>
      <c r="N99" s="1"/>
      <c r="O99" s="1"/>
    </row>
    <row r="100" spans="8:15" ht="15">
      <c r="H100" s="1"/>
      <c r="I100" s="1"/>
      <c r="J100" s="1"/>
      <c r="K100" s="1"/>
      <c r="L100" s="1"/>
      <c r="M100" s="1"/>
      <c r="N100" s="1"/>
      <c r="O100" s="1"/>
    </row>
    <row r="101" spans="8:15" ht="15">
      <c r="H101" s="1"/>
      <c r="I101" s="1"/>
      <c r="J101" s="1"/>
      <c r="K101" s="1"/>
      <c r="L101" s="1"/>
      <c r="M101" s="1"/>
      <c r="N101" s="1"/>
      <c r="O101" s="1"/>
    </row>
    <row r="102" spans="8:15" ht="15">
      <c r="H102" s="1"/>
      <c r="I102" s="1"/>
      <c r="J102" s="1"/>
      <c r="K102" s="1"/>
      <c r="L102" s="1"/>
      <c r="M102" s="1"/>
      <c r="N102" s="1"/>
      <c r="O102" s="1"/>
    </row>
    <row r="103" spans="8:15" ht="15">
      <c r="H103" s="1"/>
      <c r="I103" s="1"/>
      <c r="J103" s="1"/>
      <c r="K103" s="1"/>
      <c r="L103" s="1"/>
      <c r="M103" s="1"/>
      <c r="N103" s="1"/>
      <c r="O103" s="1"/>
    </row>
    <row r="104" spans="8:15" ht="15">
      <c r="H104" s="1"/>
      <c r="I104" s="1"/>
      <c r="J104" s="1"/>
      <c r="K104" s="1"/>
      <c r="L104" s="1"/>
      <c r="M104" s="1"/>
      <c r="N104" s="1"/>
      <c r="O104" s="1"/>
    </row>
    <row r="105" spans="8:15" ht="15">
      <c r="H105" s="1"/>
      <c r="I105" s="1"/>
      <c r="J105" s="1"/>
      <c r="K105" s="1"/>
      <c r="L105" s="1"/>
      <c r="M105" s="1"/>
      <c r="N105" s="1"/>
      <c r="O105" s="1"/>
    </row>
    <row r="106" spans="8:15" ht="15">
      <c r="H106" s="1"/>
      <c r="I106" s="1"/>
      <c r="J106" s="1"/>
      <c r="K106" s="1"/>
      <c r="L106" s="1"/>
      <c r="M106" s="1"/>
      <c r="N106" s="1"/>
      <c r="O106" s="1"/>
    </row>
    <row r="107" spans="8:15" ht="15">
      <c r="H107" s="1"/>
      <c r="I107" s="1"/>
      <c r="J107" s="1"/>
      <c r="K107" s="1"/>
      <c r="L107" s="1"/>
      <c r="M107" s="1"/>
      <c r="N107" s="1"/>
      <c r="O107" s="1"/>
    </row>
    <row r="108" spans="8:15" ht="15">
      <c r="H108" s="1"/>
      <c r="I108" s="1"/>
      <c r="J108" s="1"/>
      <c r="K108" s="1"/>
      <c r="L108" s="1"/>
      <c r="M108" s="1"/>
      <c r="N108" s="1"/>
      <c r="O108" s="1"/>
    </row>
    <row r="109" spans="8:15" ht="15">
      <c r="H109" s="1"/>
      <c r="I109" s="1"/>
      <c r="J109" s="1"/>
      <c r="K109" s="1"/>
      <c r="L109" s="1"/>
      <c r="M109" s="1"/>
      <c r="N109" s="1"/>
      <c r="O109" s="1"/>
    </row>
    <row r="110" spans="8:15" ht="15">
      <c r="H110" s="1"/>
      <c r="I110" s="1"/>
      <c r="J110" s="1"/>
      <c r="K110" s="1"/>
      <c r="L110" s="1"/>
      <c r="M110" s="1"/>
      <c r="N110" s="1"/>
      <c r="O110" s="1"/>
    </row>
    <row r="111" spans="8:15" ht="15">
      <c r="H111" s="1"/>
      <c r="I111" s="1"/>
      <c r="J111" s="1"/>
      <c r="K111" s="1"/>
      <c r="L111" s="1"/>
      <c r="M111" s="1"/>
      <c r="N111" s="1"/>
      <c r="O111" s="1"/>
    </row>
    <row r="112" spans="8:15" ht="15">
      <c r="H112" s="1"/>
      <c r="I112" s="1"/>
      <c r="J112" s="1"/>
      <c r="K112" s="1"/>
      <c r="L112" s="1"/>
      <c r="M112" s="1"/>
      <c r="N112" s="1"/>
      <c r="O112" s="1"/>
    </row>
    <row r="113" spans="8:15" ht="15">
      <c r="H113" s="1"/>
      <c r="I113" s="1"/>
      <c r="J113" s="1"/>
      <c r="K113" s="1"/>
      <c r="L113" s="1"/>
      <c r="M113" s="1"/>
      <c r="N113" s="1"/>
      <c r="O113" s="1"/>
    </row>
    <row r="114" spans="8:15" ht="15">
      <c r="H114" s="1"/>
      <c r="I114" s="1"/>
      <c r="J114" s="1"/>
      <c r="K114" s="1"/>
      <c r="L114" s="1"/>
      <c r="M114" s="1"/>
      <c r="N114" s="1"/>
      <c r="O114" s="1"/>
    </row>
    <row r="115" spans="8:15" ht="15">
      <c r="H115" s="1"/>
      <c r="I115" s="1"/>
      <c r="J115" s="1"/>
      <c r="K115" s="1"/>
      <c r="L115" s="1"/>
      <c r="M115" s="1"/>
      <c r="N115" s="1"/>
      <c r="O115" s="1"/>
    </row>
    <row r="116" spans="8:15" ht="15">
      <c r="H116" s="1"/>
      <c r="I116" s="1"/>
      <c r="J116" s="1"/>
      <c r="K116" s="1"/>
      <c r="L116" s="1"/>
      <c r="M116" s="1"/>
      <c r="N116" s="1"/>
      <c r="O116" s="1"/>
    </row>
    <row r="117" spans="8:15" ht="15">
      <c r="H117" s="1"/>
      <c r="I117" s="1"/>
      <c r="J117" s="1"/>
      <c r="K117" s="1"/>
      <c r="L117" s="1"/>
      <c r="M117" s="1"/>
      <c r="N117" s="1"/>
      <c r="O117" s="1"/>
    </row>
    <row r="118" spans="8:15" ht="15">
      <c r="H118" s="1"/>
      <c r="I118" s="1"/>
      <c r="J118" s="1"/>
      <c r="K118" s="1"/>
      <c r="L118" s="1"/>
      <c r="M118" s="1"/>
      <c r="N118" s="1"/>
      <c r="O118" s="1"/>
    </row>
    <row r="119" spans="8:15" ht="15">
      <c r="H119" s="1"/>
      <c r="I119" s="1"/>
      <c r="J119" s="1"/>
      <c r="K119" s="1"/>
      <c r="L119" s="1"/>
      <c r="M119" s="1"/>
      <c r="N119" s="1"/>
      <c r="O119" s="1"/>
    </row>
    <row r="120" spans="8:15" ht="15">
      <c r="H120" s="1"/>
      <c r="I120" s="1"/>
      <c r="J120" s="1"/>
      <c r="K120" s="1"/>
      <c r="L120" s="1"/>
      <c r="M120" s="1"/>
      <c r="N120" s="1"/>
      <c r="O120" s="1"/>
    </row>
    <row r="121" spans="8:15" ht="15">
      <c r="H121" s="1"/>
      <c r="I121" s="1"/>
      <c r="J121" s="1"/>
      <c r="K121" s="1"/>
      <c r="L121" s="1"/>
      <c r="M121" s="1"/>
      <c r="N121" s="1"/>
      <c r="O121" s="1"/>
    </row>
    <row r="122" spans="8:15" ht="15">
      <c r="H122" s="1"/>
      <c r="I122" s="1"/>
      <c r="J122" s="1"/>
      <c r="K122" s="1"/>
      <c r="L122" s="1"/>
      <c r="M122" s="1"/>
      <c r="N122" s="1"/>
      <c r="O122" s="1"/>
    </row>
    <row r="123" spans="8:15" ht="15">
      <c r="H123" s="1"/>
      <c r="I123" s="1"/>
      <c r="J123" s="1"/>
      <c r="K123" s="1"/>
      <c r="L123" s="1"/>
      <c r="M123" s="1"/>
      <c r="N123" s="1"/>
      <c r="O123" s="1"/>
    </row>
    <row r="124" spans="8:15" ht="15">
      <c r="H124" s="1"/>
      <c r="I124" s="1"/>
      <c r="J124" s="1"/>
      <c r="K124" s="1"/>
      <c r="L124" s="1"/>
      <c r="M124" s="1"/>
      <c r="N124" s="1"/>
      <c r="O124" s="1"/>
    </row>
    <row r="125" spans="8:15" ht="15">
      <c r="H125" s="1"/>
      <c r="I125" s="1"/>
      <c r="J125" s="1"/>
      <c r="K125" s="1"/>
      <c r="L125" s="1"/>
      <c r="M125" s="1"/>
      <c r="N125" s="1"/>
      <c r="O125" s="1"/>
    </row>
    <row r="126" spans="8:15" ht="15">
      <c r="H126" s="1"/>
      <c r="I126" s="1"/>
      <c r="J126" s="1"/>
      <c r="K126" s="1"/>
      <c r="L126" s="1"/>
      <c r="M126" s="1"/>
      <c r="N126" s="1"/>
      <c r="O126" s="1"/>
    </row>
    <row r="127" spans="8:15" ht="15">
      <c r="H127" s="1"/>
      <c r="I127" s="1"/>
      <c r="J127" s="1"/>
      <c r="K127" s="1"/>
      <c r="L127" s="1"/>
      <c r="M127" s="1"/>
      <c r="N127" s="1"/>
      <c r="O127" s="1"/>
    </row>
    <row r="128" spans="8:15" ht="15">
      <c r="H128" s="1"/>
      <c r="I128" s="1"/>
      <c r="J128" s="1"/>
      <c r="K128" s="1"/>
      <c r="L128" s="1"/>
      <c r="M128" s="1"/>
      <c r="N128" s="1"/>
      <c r="O128" s="1"/>
    </row>
    <row r="129" spans="8:15" ht="15">
      <c r="H129" s="1"/>
      <c r="I129" s="1"/>
      <c r="J129" s="1"/>
      <c r="K129" s="1"/>
      <c r="L129" s="1"/>
      <c r="M129" s="1"/>
      <c r="N129" s="1"/>
      <c r="O129" s="1"/>
    </row>
    <row r="130" spans="8:15" ht="15">
      <c r="H130" s="1"/>
      <c r="I130" s="1"/>
      <c r="J130" s="1"/>
      <c r="K130" s="1"/>
      <c r="L130" s="1"/>
      <c r="M130" s="1"/>
      <c r="N130" s="1"/>
      <c r="O130" s="1"/>
    </row>
    <row r="131" spans="8:15" ht="15">
      <c r="H131" s="1"/>
      <c r="I131" s="1"/>
      <c r="J131" s="1"/>
      <c r="K131" s="1"/>
      <c r="L131" s="1"/>
      <c r="M131" s="1"/>
      <c r="N131" s="1"/>
      <c r="O131" s="1"/>
    </row>
    <row r="132" spans="8:15" ht="15">
      <c r="H132" s="1"/>
      <c r="I132" s="1"/>
      <c r="J132" s="1"/>
      <c r="K132" s="1"/>
      <c r="L132" s="1"/>
      <c r="M132" s="1"/>
      <c r="N132" s="1"/>
      <c r="O132" s="1"/>
    </row>
    <row r="133" spans="8:15" ht="15">
      <c r="H133" s="1"/>
      <c r="I133" s="1"/>
      <c r="J133" s="1"/>
      <c r="K133" s="1"/>
      <c r="L133" s="1"/>
      <c r="M133" s="1"/>
      <c r="N133" s="1"/>
      <c r="O133" s="1"/>
    </row>
    <row r="134" spans="8:15" ht="15">
      <c r="H134" s="1"/>
      <c r="I134" s="1"/>
      <c r="J134" s="1"/>
      <c r="K134" s="1"/>
      <c r="L134" s="1"/>
      <c r="M134" s="1"/>
      <c r="N134" s="1"/>
      <c r="O134" s="1"/>
    </row>
    <row r="135" spans="8:15" ht="15">
      <c r="H135" s="1"/>
      <c r="I135" s="1"/>
      <c r="J135" s="1"/>
      <c r="K135" s="1"/>
      <c r="L135" s="1"/>
      <c r="M135" s="1"/>
      <c r="N135" s="1"/>
      <c r="O135" s="1"/>
    </row>
    <row r="136" spans="8:15" ht="15">
      <c r="H136" s="1"/>
      <c r="I136" s="1"/>
      <c r="J136" s="1"/>
      <c r="K136" s="1"/>
      <c r="L136" s="1"/>
      <c r="M136" s="1"/>
      <c r="N136" s="1"/>
      <c r="O136" s="1"/>
    </row>
    <row r="137" spans="8:15" ht="15">
      <c r="H137" s="1"/>
      <c r="I137" s="1"/>
      <c r="J137" s="1"/>
      <c r="K137" s="1"/>
      <c r="L137" s="1"/>
      <c r="M137" s="1"/>
      <c r="N137" s="1"/>
      <c r="O137" s="1"/>
    </row>
    <row r="138" spans="8:15" ht="15">
      <c r="H138" s="1"/>
      <c r="I138" s="1"/>
      <c r="J138" s="1"/>
      <c r="K138" s="1"/>
      <c r="L138" s="1"/>
      <c r="M138" s="1"/>
      <c r="N138" s="1"/>
      <c r="O138" s="1"/>
    </row>
    <row r="139" spans="8:15" ht="15">
      <c r="H139" s="1"/>
      <c r="I139" s="1"/>
      <c r="J139" s="1"/>
      <c r="K139" s="1"/>
      <c r="L139" s="1"/>
      <c r="M139" s="1"/>
      <c r="N139" s="1"/>
      <c r="O139" s="1"/>
    </row>
    <row r="140" spans="8:15" ht="15">
      <c r="H140" s="1"/>
      <c r="I140" s="1"/>
      <c r="J140" s="1"/>
      <c r="K140" s="1"/>
      <c r="L140" s="1"/>
      <c r="M140" s="1"/>
      <c r="N140" s="1"/>
      <c r="O140" s="1"/>
    </row>
    <row r="141" spans="8:15" ht="15">
      <c r="H141" s="1"/>
      <c r="I141" s="1"/>
      <c r="J141" s="1"/>
      <c r="K141" s="1"/>
      <c r="L141" s="1"/>
      <c r="M141" s="1"/>
      <c r="N141" s="1"/>
      <c r="O141" s="1"/>
    </row>
    <row r="142" spans="8:15" ht="15">
      <c r="H142" s="1"/>
      <c r="I142" s="1"/>
      <c r="J142" s="1"/>
      <c r="K142" s="1"/>
      <c r="L142" s="1"/>
      <c r="M142" s="1"/>
      <c r="N142" s="1"/>
      <c r="O142" s="1"/>
    </row>
    <row r="143" spans="8:15" ht="15">
      <c r="H143" s="1"/>
      <c r="I143" s="1"/>
      <c r="J143" s="1"/>
      <c r="K143" s="1"/>
      <c r="L143" s="1"/>
      <c r="M143" s="1"/>
      <c r="N143" s="1"/>
      <c r="O143" s="1"/>
    </row>
    <row r="144" spans="8:15" ht="15">
      <c r="H144" s="1"/>
      <c r="I144" s="1"/>
      <c r="J144" s="1"/>
      <c r="K144" s="1"/>
      <c r="L144" s="1"/>
      <c r="M144" s="1"/>
      <c r="N144" s="1"/>
      <c r="O144" s="1"/>
    </row>
    <row r="145" spans="8:15" ht="15">
      <c r="H145" s="1"/>
      <c r="I145" s="1"/>
      <c r="J145" s="1"/>
      <c r="K145" s="1"/>
      <c r="L145" s="1"/>
      <c r="M145" s="1"/>
      <c r="N145" s="1"/>
      <c r="O145" s="1"/>
    </row>
    <row r="146" spans="8:15" ht="15">
      <c r="H146" s="1"/>
      <c r="I146" s="1"/>
      <c r="J146" s="1"/>
      <c r="K146" s="1"/>
      <c r="L146" s="1"/>
      <c r="M146" s="1"/>
      <c r="N146" s="1"/>
      <c r="O146" s="1"/>
    </row>
    <row r="147" spans="8:15" ht="15">
      <c r="H147" s="1"/>
      <c r="I147" s="1"/>
      <c r="J147" s="1"/>
      <c r="K147" s="1"/>
      <c r="L147" s="1"/>
      <c r="M147" s="1"/>
      <c r="N147" s="1"/>
      <c r="O147" s="1"/>
    </row>
    <row r="148" spans="8:15" ht="15">
      <c r="H148" s="1"/>
      <c r="I148" s="1"/>
      <c r="J148" s="1"/>
      <c r="K148" s="1"/>
      <c r="L148" s="1"/>
      <c r="M148" s="1"/>
      <c r="N148" s="1"/>
      <c r="O148" s="1"/>
    </row>
    <row r="149" spans="8:15" ht="15">
      <c r="H149" s="1"/>
      <c r="I149" s="1"/>
      <c r="J149" s="1"/>
      <c r="K149" s="1"/>
      <c r="L149" s="1"/>
      <c r="M149" s="1"/>
      <c r="N149" s="1"/>
      <c r="O149" s="1"/>
    </row>
    <row r="150" spans="8:15" ht="15">
      <c r="H150" s="1"/>
      <c r="I150" s="1"/>
      <c r="J150" s="1"/>
      <c r="K150" s="1"/>
      <c r="L150" s="1"/>
      <c r="M150" s="1"/>
      <c r="N150" s="1"/>
      <c r="O150" s="1"/>
    </row>
    <row r="151" spans="8:15" ht="15">
      <c r="H151" s="1"/>
      <c r="I151" s="1"/>
      <c r="J151" s="1"/>
      <c r="K151" s="1"/>
      <c r="L151" s="1"/>
      <c r="M151" s="1"/>
      <c r="N151" s="1"/>
      <c r="O151" s="1"/>
    </row>
    <row r="152" spans="8:15" ht="15">
      <c r="H152" s="1"/>
      <c r="I152" s="1"/>
      <c r="J152" s="1"/>
      <c r="K152" s="1"/>
      <c r="L152" s="1"/>
      <c r="M152" s="1"/>
      <c r="N152" s="1"/>
      <c r="O152" s="1"/>
    </row>
    <row r="153" spans="8:15" ht="15">
      <c r="H153" s="1"/>
      <c r="I153" s="1"/>
      <c r="J153" s="1"/>
      <c r="K153" s="1"/>
      <c r="L153" s="1"/>
      <c r="M153" s="1"/>
      <c r="N153" s="1"/>
      <c r="O153" s="1"/>
    </row>
    <row r="154" spans="8:15" ht="15">
      <c r="H154" s="1"/>
      <c r="I154" s="1"/>
      <c r="J154" s="1"/>
      <c r="K154" s="1"/>
      <c r="L154" s="1"/>
      <c r="M154" s="1"/>
      <c r="N154" s="1"/>
      <c r="O154" s="1"/>
    </row>
    <row r="155" spans="8:15" ht="15">
      <c r="H155" s="1"/>
      <c r="I155" s="1"/>
      <c r="J155" s="1"/>
      <c r="K155" s="1"/>
      <c r="L155" s="1"/>
      <c r="M155" s="1"/>
      <c r="N155" s="1"/>
      <c r="O155" s="1"/>
    </row>
    <row r="156" spans="8:15" ht="15">
      <c r="H156" s="1"/>
      <c r="I156" s="1"/>
      <c r="J156" s="1"/>
      <c r="K156" s="1"/>
      <c r="L156" s="1"/>
      <c r="M156" s="1"/>
      <c r="N156" s="1"/>
      <c r="O156" s="1"/>
    </row>
    <row r="157" spans="8:15" ht="15">
      <c r="H157" s="1"/>
      <c r="I157" s="1"/>
      <c r="J157" s="1"/>
      <c r="K157" s="1"/>
      <c r="L157" s="1"/>
      <c r="M157" s="1"/>
      <c r="N157" s="1"/>
      <c r="O157" s="1"/>
    </row>
    <row r="158" spans="8:15" ht="15">
      <c r="H158" s="1"/>
      <c r="I158" s="1"/>
      <c r="J158" s="1"/>
      <c r="K158" s="1"/>
      <c r="L158" s="1"/>
      <c r="M158" s="1"/>
      <c r="N158" s="1"/>
      <c r="O158" s="1"/>
    </row>
    <row r="159" spans="8:15" ht="15">
      <c r="H159" s="1"/>
      <c r="I159" s="1"/>
      <c r="J159" s="1"/>
      <c r="K159" s="1"/>
      <c r="L159" s="1"/>
      <c r="M159" s="1"/>
      <c r="N159" s="1"/>
      <c r="O159" s="1"/>
    </row>
    <row r="160" spans="8:15" ht="15">
      <c r="H160" s="1"/>
      <c r="I160" s="1"/>
      <c r="J160" s="1"/>
      <c r="K160" s="1"/>
      <c r="L160" s="1"/>
      <c r="M160" s="1"/>
      <c r="N160" s="1"/>
      <c r="O160" s="1"/>
    </row>
    <row r="161" spans="8:15" ht="15">
      <c r="H161" s="1"/>
      <c r="I161" s="1"/>
      <c r="J161" s="1"/>
      <c r="K161" s="1"/>
      <c r="L161" s="1"/>
      <c r="M161" s="1"/>
      <c r="N161" s="1"/>
      <c r="O161" s="1"/>
    </row>
    <row r="162" spans="8:15" ht="15">
      <c r="H162" s="1"/>
      <c r="I162" s="1"/>
      <c r="J162" s="1"/>
      <c r="K162" s="1"/>
      <c r="L162" s="1"/>
      <c r="M162" s="1"/>
      <c r="N162" s="1"/>
      <c r="O162" s="1"/>
    </row>
    <row r="163" spans="8:15" ht="15">
      <c r="H163" s="1"/>
      <c r="I163" s="1"/>
      <c r="J163" s="1"/>
      <c r="K163" s="1"/>
      <c r="L163" s="1"/>
      <c r="M163" s="1"/>
      <c r="N163" s="1"/>
      <c r="O163" s="1"/>
    </row>
    <row r="164" spans="8:15" ht="15">
      <c r="H164" s="1"/>
      <c r="I164" s="1"/>
      <c r="J164" s="1"/>
      <c r="K164" s="1"/>
      <c r="L164" s="1"/>
      <c r="M164" s="1"/>
      <c r="N164" s="1"/>
      <c r="O164" s="1"/>
    </row>
    <row r="165" spans="8:15" ht="15">
      <c r="H165" s="1"/>
      <c r="I165" s="1"/>
      <c r="J165" s="1"/>
      <c r="K165" s="1"/>
      <c r="L165" s="1"/>
      <c r="M165" s="1"/>
      <c r="N165" s="1"/>
      <c r="O165" s="1"/>
    </row>
    <row r="166" spans="8:15" ht="15">
      <c r="H166" s="1"/>
      <c r="I166" s="1"/>
      <c r="J166" s="1"/>
      <c r="K166" s="1"/>
      <c r="L166" s="1"/>
      <c r="M166" s="1"/>
      <c r="N166" s="1"/>
      <c r="O166" s="1"/>
    </row>
    <row r="167" spans="8:15" ht="15">
      <c r="H167" s="1"/>
      <c r="I167" s="1"/>
      <c r="J167" s="1"/>
      <c r="K167" s="1"/>
      <c r="L167" s="1"/>
      <c r="M167" s="1"/>
      <c r="N167" s="1"/>
      <c r="O167" s="1"/>
    </row>
    <row r="168" spans="8:15" ht="15">
      <c r="H168" s="1"/>
      <c r="I168" s="1"/>
      <c r="J168" s="1"/>
      <c r="K168" s="1"/>
      <c r="L168" s="1"/>
      <c r="M168" s="1"/>
      <c r="N168" s="1"/>
      <c r="O168" s="1"/>
    </row>
    <row r="169" spans="8:15" ht="15">
      <c r="H169" s="1"/>
      <c r="I169" s="1"/>
      <c r="J169" s="1"/>
      <c r="K169" s="1"/>
      <c r="L169" s="1"/>
      <c r="M169" s="1"/>
      <c r="N169" s="1"/>
      <c r="O169" s="1"/>
    </row>
    <row r="170" spans="8:15" ht="15">
      <c r="H170" s="1"/>
      <c r="I170" s="1"/>
      <c r="J170" s="1"/>
      <c r="K170" s="1"/>
      <c r="L170" s="1"/>
      <c r="M170" s="1"/>
      <c r="N170" s="1"/>
      <c r="O170" s="1"/>
    </row>
    <row r="171" spans="8:15" ht="15">
      <c r="H171" s="1"/>
      <c r="I171" s="1"/>
      <c r="J171" s="1"/>
      <c r="K171" s="1"/>
      <c r="L171" s="1"/>
      <c r="M171" s="1"/>
      <c r="N171" s="1"/>
      <c r="O171" s="1"/>
    </row>
    <row r="172" spans="8:15" ht="15">
      <c r="H172" s="1"/>
      <c r="I172" s="1"/>
      <c r="J172" s="1"/>
      <c r="K172" s="1"/>
      <c r="L172" s="1"/>
      <c r="M172" s="1"/>
      <c r="N172" s="1"/>
      <c r="O172" s="1"/>
    </row>
    <row r="173" spans="8:15" ht="15">
      <c r="H173" s="1"/>
      <c r="I173" s="1"/>
      <c r="J173" s="1"/>
      <c r="K173" s="1"/>
      <c r="L173" s="1"/>
      <c r="M173" s="1"/>
      <c r="N173" s="1"/>
      <c r="O173" s="1"/>
    </row>
    <row r="174" spans="8:15" ht="15">
      <c r="H174" s="1"/>
      <c r="I174" s="1"/>
      <c r="J174" s="1"/>
      <c r="K174" s="1"/>
      <c r="L174" s="1"/>
      <c r="M174" s="1"/>
      <c r="N174" s="1"/>
      <c r="O174" s="1"/>
    </row>
    <row r="175" spans="8:15" ht="15">
      <c r="H175" s="1"/>
      <c r="I175" s="1"/>
      <c r="J175" s="1"/>
      <c r="K175" s="1"/>
      <c r="L175" s="1"/>
      <c r="M175" s="1"/>
      <c r="N175" s="1"/>
      <c r="O175" s="1"/>
    </row>
    <row r="176" spans="8:15" ht="15">
      <c r="H176" s="1"/>
      <c r="I176" s="1"/>
      <c r="J176" s="1"/>
      <c r="K176" s="1"/>
      <c r="L176" s="1"/>
      <c r="M176" s="1"/>
      <c r="N176" s="1"/>
      <c r="O176" s="1"/>
    </row>
    <row r="177" spans="8:15" ht="15">
      <c r="H177" s="1"/>
      <c r="I177" s="1"/>
      <c r="J177" s="1"/>
      <c r="K177" s="1"/>
      <c r="L177" s="1"/>
      <c r="M177" s="1"/>
      <c r="N177" s="1"/>
      <c r="O177" s="1"/>
    </row>
    <row r="178" spans="8:15" ht="15">
      <c r="H178" s="1"/>
      <c r="I178" s="1"/>
      <c r="J178" s="1"/>
      <c r="K178" s="1"/>
      <c r="L178" s="1"/>
      <c r="M178" s="1"/>
      <c r="N178" s="1"/>
      <c r="O178" s="1"/>
    </row>
    <row r="179" spans="8:15" ht="15">
      <c r="H179" s="1"/>
      <c r="I179" s="1"/>
      <c r="J179" s="1"/>
      <c r="K179" s="1"/>
      <c r="L179" s="1"/>
      <c r="M179" s="1"/>
      <c r="N179" s="1"/>
      <c r="O179" s="1"/>
    </row>
    <row r="180" spans="8:15" ht="15">
      <c r="H180" s="1"/>
      <c r="I180" s="1"/>
      <c r="J180" s="1"/>
      <c r="K180" s="1"/>
      <c r="L180" s="1"/>
      <c r="M180" s="1"/>
      <c r="N180" s="1"/>
      <c r="O180" s="1"/>
    </row>
    <row r="181" spans="8:15" ht="15">
      <c r="H181" s="1"/>
      <c r="I181" s="1"/>
      <c r="J181" s="1"/>
      <c r="K181" s="1"/>
      <c r="L181" s="1"/>
      <c r="M181" s="1"/>
      <c r="N181" s="1"/>
      <c r="O181" s="1"/>
    </row>
    <row r="182" spans="8:15" ht="15">
      <c r="H182" s="1"/>
      <c r="I182" s="1"/>
      <c r="J182" s="1"/>
      <c r="K182" s="1"/>
      <c r="L182" s="1"/>
      <c r="M182" s="1"/>
      <c r="N182" s="1"/>
      <c r="O182" s="1"/>
    </row>
    <row r="183" spans="8:15" ht="15">
      <c r="H183" s="1"/>
      <c r="I183" s="1"/>
      <c r="J183" s="1"/>
      <c r="K183" s="1"/>
      <c r="L183" s="1"/>
      <c r="M183" s="1"/>
      <c r="N183" s="1"/>
      <c r="O183" s="1"/>
    </row>
    <row r="184" spans="8:15" ht="15">
      <c r="H184" s="1"/>
      <c r="I184" s="1"/>
      <c r="J184" s="1"/>
      <c r="K184" s="1"/>
      <c r="L184" s="1"/>
      <c r="M184" s="1"/>
      <c r="N184" s="1"/>
      <c r="O184" s="1"/>
    </row>
    <row r="185" spans="8:15" ht="15">
      <c r="H185" s="1"/>
      <c r="I185" s="1"/>
      <c r="J185" s="1"/>
      <c r="K185" s="1"/>
      <c r="L185" s="1"/>
      <c r="M185" s="1"/>
      <c r="N185" s="1"/>
      <c r="O185" s="1"/>
    </row>
    <row r="186" spans="8:15" ht="15">
      <c r="H186" s="1"/>
      <c r="I186" s="1"/>
      <c r="J186" s="1"/>
      <c r="K186" s="1"/>
      <c r="L186" s="1"/>
      <c r="M186" s="1"/>
      <c r="N186" s="1"/>
      <c r="O186" s="1"/>
    </row>
    <row r="187" spans="8:15" ht="15">
      <c r="H187" s="1"/>
      <c r="I187" s="1"/>
      <c r="J187" s="1"/>
      <c r="K187" s="1"/>
      <c r="L187" s="1"/>
      <c r="M187" s="1"/>
      <c r="N187" s="1"/>
      <c r="O187" s="1"/>
    </row>
    <row r="188" spans="8:15" ht="15">
      <c r="H188" s="1"/>
      <c r="I188" s="1"/>
      <c r="J188" s="1"/>
      <c r="K188" s="1"/>
      <c r="L188" s="1"/>
      <c r="M188" s="1"/>
      <c r="N188" s="1"/>
      <c r="O188" s="1"/>
    </row>
    <row r="189" spans="8:15" ht="15">
      <c r="H189" s="1"/>
      <c r="I189" s="1"/>
      <c r="J189" s="1"/>
      <c r="K189" s="1"/>
      <c r="L189" s="1"/>
      <c r="M189" s="1"/>
      <c r="N189" s="1"/>
      <c r="O189" s="1"/>
    </row>
    <row r="190" spans="8:15" ht="15">
      <c r="H190" s="1"/>
      <c r="I190" s="1"/>
      <c r="J190" s="1"/>
      <c r="K190" s="1"/>
      <c r="L190" s="1"/>
      <c r="M190" s="1"/>
      <c r="N190" s="1"/>
      <c r="O190" s="1"/>
    </row>
    <row r="191" spans="8:15" ht="15">
      <c r="H191" s="1"/>
      <c r="I191" s="1"/>
      <c r="J191" s="1"/>
      <c r="K191" s="1"/>
      <c r="L191" s="1"/>
      <c r="M191" s="1"/>
      <c r="N191" s="1"/>
      <c r="O191" s="1"/>
    </row>
    <row r="192" spans="8:15" ht="15">
      <c r="H192" s="1"/>
      <c r="I192" s="1"/>
      <c r="J192" s="1"/>
      <c r="K192" s="1"/>
      <c r="L192" s="1"/>
      <c r="M192" s="1"/>
      <c r="N192" s="1"/>
      <c r="O192" s="1"/>
    </row>
    <row r="193" spans="8:15" ht="15">
      <c r="H193" s="1"/>
      <c r="I193" s="1"/>
      <c r="J193" s="1"/>
      <c r="K193" s="1"/>
      <c r="L193" s="1"/>
      <c r="M193" s="1"/>
      <c r="N193" s="1"/>
      <c r="O193" s="1"/>
    </row>
    <row r="194" spans="8:15" ht="15">
      <c r="H194" s="1"/>
      <c r="I194" s="1"/>
      <c r="J194" s="1"/>
      <c r="K194" s="1"/>
      <c r="L194" s="1"/>
      <c r="M194" s="1"/>
      <c r="N194" s="1"/>
      <c r="O194" s="1"/>
    </row>
    <row r="195" spans="8:15" ht="15">
      <c r="H195" s="1"/>
      <c r="I195" s="1"/>
      <c r="J195" s="1"/>
      <c r="K195" s="1"/>
      <c r="L195" s="1"/>
      <c r="M195" s="1"/>
      <c r="N195" s="1"/>
      <c r="O195" s="1"/>
    </row>
    <row r="196" spans="8:15" ht="15">
      <c r="H196" s="1"/>
      <c r="I196" s="1"/>
      <c r="J196" s="1"/>
      <c r="K196" s="1"/>
      <c r="L196" s="1"/>
      <c r="M196" s="1"/>
      <c r="N196" s="1"/>
      <c r="O196" s="1"/>
    </row>
    <row r="197" spans="8:15" ht="15">
      <c r="H197" s="1"/>
      <c r="I197" s="1"/>
      <c r="J197" s="1"/>
      <c r="K197" s="1"/>
      <c r="L197" s="1"/>
      <c r="M197" s="1"/>
      <c r="N197" s="1"/>
      <c r="O197" s="1"/>
    </row>
    <row r="198" spans="8:15" ht="15">
      <c r="H198" s="1"/>
      <c r="I198" s="1"/>
      <c r="J198" s="1"/>
      <c r="K198" s="1"/>
      <c r="L198" s="1"/>
      <c r="M198" s="1"/>
      <c r="N198" s="1"/>
      <c r="O198" s="1"/>
    </row>
    <row r="199" spans="8:15" ht="15">
      <c r="H199" s="1"/>
      <c r="I199" s="1"/>
      <c r="J199" s="1"/>
      <c r="K199" s="1"/>
      <c r="L199" s="1"/>
      <c r="M199" s="1"/>
      <c r="N199" s="1"/>
      <c r="O199" s="1"/>
    </row>
    <row r="200" spans="8:15" ht="15">
      <c r="H200" s="1"/>
      <c r="I200" s="1"/>
      <c r="J200" s="1"/>
      <c r="K200" s="1"/>
      <c r="L200" s="1"/>
      <c r="M200" s="1"/>
      <c r="N200" s="1"/>
      <c r="O200" s="1"/>
    </row>
    <row r="201" spans="8:15" ht="15">
      <c r="H201" s="1"/>
      <c r="I201" s="1"/>
      <c r="J201" s="1"/>
      <c r="K201" s="1"/>
      <c r="L201" s="1"/>
      <c r="M201" s="1"/>
      <c r="N201" s="1"/>
      <c r="O201" s="1"/>
    </row>
    <row r="202" spans="8:15" ht="15">
      <c r="H202" s="1"/>
      <c r="I202" s="1"/>
      <c r="J202" s="1"/>
      <c r="K202" s="1"/>
      <c r="L202" s="1"/>
      <c r="M202" s="1"/>
      <c r="N202" s="1"/>
      <c r="O202" s="1"/>
    </row>
    <row r="203" spans="8:15" ht="15">
      <c r="H203" s="1"/>
      <c r="I203" s="1"/>
      <c r="J203" s="1"/>
      <c r="K203" s="1"/>
      <c r="L203" s="1"/>
      <c r="M203" s="1"/>
      <c r="N203" s="1"/>
      <c r="O203" s="1"/>
    </row>
    <row r="204" spans="8:15" ht="15">
      <c r="H204" s="1"/>
      <c r="I204" s="1"/>
      <c r="J204" s="1"/>
      <c r="K204" s="1"/>
      <c r="L204" s="1"/>
      <c r="M204" s="1"/>
      <c r="N204" s="1"/>
      <c r="O204" s="1"/>
    </row>
    <row r="205" spans="8:15" ht="15">
      <c r="H205" s="1"/>
      <c r="I205" s="1"/>
      <c r="J205" s="1"/>
      <c r="K205" s="1"/>
      <c r="L205" s="1"/>
      <c r="M205" s="1"/>
      <c r="N205" s="1"/>
      <c r="O205" s="1"/>
    </row>
    <row r="206" spans="8:15" ht="15">
      <c r="H206" s="1"/>
      <c r="I206" s="1"/>
      <c r="J206" s="1"/>
      <c r="K206" s="1"/>
      <c r="L206" s="1"/>
      <c r="M206" s="1"/>
      <c r="N206" s="1"/>
      <c r="O206" s="1"/>
    </row>
    <row r="207" spans="8:15" ht="15">
      <c r="H207" s="1"/>
      <c r="I207" s="1"/>
      <c r="J207" s="1"/>
      <c r="K207" s="1"/>
      <c r="L207" s="1"/>
      <c r="M207" s="1"/>
      <c r="N207" s="1"/>
      <c r="O207" s="1"/>
    </row>
    <row r="208" spans="8:15" ht="15">
      <c r="H208" s="1"/>
      <c r="I208" s="1"/>
      <c r="J208" s="1"/>
      <c r="K208" s="1"/>
      <c r="L208" s="1"/>
      <c r="M208" s="1"/>
      <c r="N208" s="1"/>
      <c r="O208" s="1"/>
    </row>
    <row r="209" spans="8:15" ht="15">
      <c r="H209" s="1"/>
      <c r="I209" s="1"/>
      <c r="J209" s="1"/>
      <c r="K209" s="1"/>
      <c r="L209" s="1"/>
      <c r="M209" s="1"/>
      <c r="N209" s="1"/>
      <c r="O209" s="1"/>
    </row>
    <row r="210" spans="8:15" ht="15">
      <c r="H210" s="1"/>
      <c r="I210" s="1"/>
      <c r="J210" s="1"/>
      <c r="K210" s="1"/>
      <c r="L210" s="1"/>
      <c r="M210" s="1"/>
      <c r="N210" s="1"/>
      <c r="O210" s="1"/>
    </row>
    <row r="211" spans="8:15" ht="15">
      <c r="H211" s="1"/>
      <c r="I211" s="1"/>
      <c r="J211" s="1"/>
      <c r="K211" s="1"/>
      <c r="L211" s="1"/>
      <c r="M211" s="1"/>
      <c r="N211" s="1"/>
      <c r="O211" s="1"/>
    </row>
    <row r="212" spans="8:15" ht="15">
      <c r="H212" s="1"/>
      <c r="I212" s="1"/>
      <c r="J212" s="1"/>
      <c r="K212" s="1"/>
      <c r="L212" s="1"/>
      <c r="M212" s="1"/>
      <c r="N212" s="1"/>
      <c r="O212" s="1"/>
    </row>
    <row r="213" spans="8:15" ht="15">
      <c r="H213" s="1"/>
      <c r="I213" s="1"/>
      <c r="J213" s="1"/>
      <c r="K213" s="1"/>
      <c r="L213" s="1"/>
      <c r="M213" s="1"/>
      <c r="N213" s="1"/>
      <c r="O213" s="1"/>
    </row>
    <row r="214" spans="8:15" ht="15">
      <c r="H214" s="1"/>
      <c r="I214" s="1"/>
      <c r="J214" s="1"/>
      <c r="K214" s="1"/>
      <c r="L214" s="1"/>
      <c r="M214" s="1"/>
      <c r="N214" s="1"/>
      <c r="O214" s="1"/>
    </row>
    <row r="215" spans="8:15" ht="15">
      <c r="H215" s="1"/>
      <c r="I215" s="1"/>
      <c r="J215" s="1"/>
      <c r="K215" s="1"/>
      <c r="L215" s="1"/>
      <c r="M215" s="1"/>
      <c r="N215" s="1"/>
      <c r="O215" s="1"/>
    </row>
    <row r="216" spans="8:15" ht="15">
      <c r="H216" s="1"/>
      <c r="I216" s="1"/>
      <c r="J216" s="1"/>
      <c r="K216" s="1"/>
      <c r="L216" s="1"/>
      <c r="M216" s="1"/>
      <c r="N216" s="1"/>
      <c r="O216" s="1"/>
    </row>
    <row r="217" spans="8:15" ht="15">
      <c r="H217" s="1"/>
      <c r="I217" s="1"/>
      <c r="J217" s="1"/>
      <c r="K217" s="1"/>
      <c r="L217" s="1"/>
      <c r="M217" s="1"/>
      <c r="N217" s="1"/>
      <c r="O217" s="1"/>
    </row>
    <row r="218" spans="8:15" ht="15">
      <c r="H218" s="1"/>
      <c r="I218" s="1"/>
      <c r="J218" s="1"/>
      <c r="K218" s="1"/>
      <c r="L218" s="1"/>
      <c r="M218" s="1"/>
      <c r="N218" s="1"/>
      <c r="O218" s="1"/>
    </row>
    <row r="219" spans="8:15" ht="15">
      <c r="H219" s="1"/>
      <c r="I219" s="1"/>
      <c r="J219" s="1"/>
      <c r="K219" s="1"/>
      <c r="L219" s="1"/>
      <c r="M219" s="1"/>
      <c r="N219" s="1"/>
      <c r="O219" s="1"/>
    </row>
    <row r="220" spans="8:15" ht="15">
      <c r="H220" s="1"/>
      <c r="I220" s="1"/>
      <c r="J220" s="1"/>
      <c r="K220" s="1"/>
      <c r="L220" s="1"/>
      <c r="M220" s="1"/>
      <c r="N220" s="1"/>
      <c r="O220" s="1"/>
    </row>
    <row r="221" spans="8:15" ht="15">
      <c r="H221" s="1"/>
      <c r="I221" s="1"/>
      <c r="J221" s="1"/>
      <c r="K221" s="1"/>
      <c r="L221" s="1"/>
      <c r="M221" s="1"/>
      <c r="N221" s="1"/>
      <c r="O221" s="1"/>
    </row>
    <row r="222" spans="8:15" ht="15">
      <c r="H222" s="1"/>
      <c r="I222" s="1"/>
      <c r="J222" s="1"/>
      <c r="K222" s="1"/>
      <c r="L222" s="1"/>
      <c r="M222" s="1"/>
      <c r="N222" s="1"/>
      <c r="O222" s="1"/>
    </row>
    <row r="223" spans="8:15" ht="15">
      <c r="H223" s="1"/>
      <c r="I223" s="1"/>
      <c r="J223" s="1"/>
      <c r="K223" s="1"/>
      <c r="L223" s="1"/>
      <c r="M223" s="1"/>
      <c r="N223" s="1"/>
      <c r="O223" s="1"/>
    </row>
    <row r="224" spans="8:15" ht="15">
      <c r="H224" s="1"/>
      <c r="I224" s="1"/>
      <c r="J224" s="1"/>
      <c r="K224" s="1"/>
      <c r="L224" s="1"/>
      <c r="M224" s="1"/>
      <c r="N224" s="1"/>
      <c r="O224" s="1"/>
    </row>
    <row r="225" spans="8:15" ht="15">
      <c r="H225" s="1"/>
      <c r="I225" s="1"/>
      <c r="J225" s="1"/>
      <c r="K225" s="1"/>
      <c r="L225" s="1"/>
      <c r="M225" s="1"/>
      <c r="N225" s="1"/>
      <c r="O225" s="1"/>
    </row>
    <row r="226" spans="8:15" ht="15">
      <c r="H226" s="1"/>
      <c r="I226" s="1"/>
      <c r="J226" s="1"/>
      <c r="K226" s="1"/>
      <c r="L226" s="1"/>
      <c r="M226" s="1"/>
      <c r="N226" s="1"/>
      <c r="O226" s="1"/>
    </row>
    <row r="227" spans="8:15" ht="15">
      <c r="H227" s="1"/>
      <c r="I227" s="1"/>
      <c r="J227" s="1"/>
      <c r="K227" s="1"/>
      <c r="L227" s="1"/>
      <c r="M227" s="1"/>
      <c r="N227" s="1"/>
      <c r="O227" s="1"/>
    </row>
    <row r="228" spans="8:15" ht="15">
      <c r="H228" s="1"/>
      <c r="I228" s="1"/>
      <c r="J228" s="1"/>
      <c r="K228" s="1"/>
      <c r="L228" s="1"/>
      <c r="M228" s="1"/>
      <c r="N228" s="1"/>
      <c r="O228" s="1"/>
    </row>
    <row r="229" spans="8:15" ht="15">
      <c r="H229" s="1"/>
      <c r="I229" s="1"/>
      <c r="J229" s="1"/>
      <c r="K229" s="1"/>
      <c r="L229" s="1"/>
      <c r="M229" s="1"/>
      <c r="N229" s="1"/>
      <c r="O229" s="1"/>
    </row>
    <row r="230" spans="8:15" ht="15">
      <c r="H230" s="1"/>
      <c r="I230" s="1"/>
      <c r="J230" s="1"/>
      <c r="K230" s="1"/>
      <c r="L230" s="1"/>
      <c r="M230" s="1"/>
      <c r="N230" s="1"/>
      <c r="O230" s="1"/>
    </row>
    <row r="231" spans="8:15" ht="15">
      <c r="H231" s="1"/>
      <c r="I231" s="1"/>
      <c r="J231" s="1"/>
      <c r="K231" s="1"/>
      <c r="L231" s="1"/>
      <c r="M231" s="1"/>
      <c r="N231" s="1"/>
      <c r="O231" s="1"/>
    </row>
  </sheetData>
  <sheetProtection/>
  <mergeCells count="2">
    <mergeCell ref="H33:P33"/>
    <mergeCell ref="H34:P34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Eisele</dc:creator>
  <cp:keywords/>
  <dc:description/>
  <cp:lastModifiedBy>Jeremy Olson</cp:lastModifiedBy>
  <cp:lastPrinted>2017-09-11T19:36:19Z</cp:lastPrinted>
  <dcterms:created xsi:type="dcterms:W3CDTF">2004-09-16T19:53:11Z</dcterms:created>
  <dcterms:modified xsi:type="dcterms:W3CDTF">2019-01-02T16:02:31Z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