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Grants\Grants Compliance\GCS Meetings\2019-08-08\GAM Billing Rate Revisions\V3\"/>
    </mc:Choice>
  </mc:AlternateContent>
  <xr:revisionPtr revIDLastSave="0" documentId="13_ncr:1_{1D44631D-2A9C-4515-B3FA-5D7399A0C10E}" xr6:coauthVersionLast="41" xr6:coauthVersionMax="41" xr10:uidLastSave="{00000000-0000-0000-0000-000000000000}"/>
  <workbookProtection workbookAlgorithmName="SHA-512" workbookHashValue="VyZJgGeh8s8ZK2XmNLrAMA/YKBPA474FT6UOKu1LYGEBrAfF4WRSZzVVwjtCYaFhD7eJzLHc1jPPeeSt4DA8Ww==" workbookSaltValue="rpP2Ok++RhAk7ANtD+oHag==" workbookSpinCount="100000" lockStructure="1"/>
  <bookViews>
    <workbookView xWindow="-120" yWindow="-120" windowWidth="20730" windowHeight="11160" xr2:uid="{00000000-000D-0000-FFFF-FFFF00000000}"/>
  </bookViews>
  <sheets>
    <sheet name="Billing Rates With F&amp;A" sheetId="2" r:id="rId1"/>
    <sheet name="Billing Rates With F&amp;A-AveLeave" sheetId="6" state="hidden" r:id="rId2"/>
    <sheet name="Optional Grantee Notes" sheetId="4" r:id="rId3"/>
  </sheets>
  <definedNames>
    <definedName name="_xlnm.Print_Area" localSheetId="0">'Billing Rates With F&amp;A'!$A$1:$AD$53,'Billing Rates With F&amp;A'!$A$54:$M$68</definedName>
    <definedName name="_xlnm.Print_Area" localSheetId="1">'Billing Rates With F&amp;A-AveLeave'!$A$1:$AD$53,'Billing Rates With F&amp;A-AveLeave'!$A$54:$M$68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0" i="6" l="1"/>
  <c r="AD30" i="6"/>
  <c r="F30" i="6"/>
  <c r="F30" i="2"/>
  <c r="AB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E48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AE24" i="6"/>
  <c r="AE23" i="6"/>
  <c r="AB22" i="6"/>
  <c r="AA22" i="6"/>
  <c r="Z22" i="6"/>
  <c r="T22" i="6"/>
  <c r="S22" i="6"/>
  <c r="R22" i="6"/>
  <c r="P22" i="6"/>
  <c r="L22" i="6"/>
  <c r="K22" i="6"/>
  <c r="AB21" i="6"/>
  <c r="Z21" i="6"/>
  <c r="V21" i="6"/>
  <c r="U21" i="6"/>
  <c r="T21" i="6"/>
  <c r="R21" i="6"/>
  <c r="N21" i="6"/>
  <c r="M21" i="6"/>
  <c r="L21" i="6"/>
  <c r="AB20" i="6"/>
  <c r="V20" i="6"/>
  <c r="T20" i="6"/>
  <c r="Q20" i="6"/>
  <c r="N20" i="6"/>
  <c r="N26" i="6" s="1"/>
  <c r="L20" i="6"/>
  <c r="AD18" i="6"/>
  <c r="AD22" i="6" s="1"/>
  <c r="AC18" i="6"/>
  <c r="AC20" i="6" s="1"/>
  <c r="AB18" i="6"/>
  <c r="AA18" i="6"/>
  <c r="AA21" i="6" s="1"/>
  <c r="Z18" i="6"/>
  <c r="Y18" i="6"/>
  <c r="X18" i="6"/>
  <c r="W18" i="6"/>
  <c r="V18" i="6"/>
  <c r="V22" i="6" s="1"/>
  <c r="U18" i="6"/>
  <c r="U20" i="6" s="1"/>
  <c r="T18" i="6"/>
  <c r="S18" i="6"/>
  <c r="S21" i="6" s="1"/>
  <c r="R18" i="6"/>
  <c r="Q18" i="6"/>
  <c r="P18" i="6"/>
  <c r="O18" i="6"/>
  <c r="N18" i="6"/>
  <c r="N22" i="6" s="1"/>
  <c r="M18" i="6"/>
  <c r="M20" i="6" s="1"/>
  <c r="L18" i="6"/>
  <c r="K18" i="6"/>
  <c r="K21" i="6" s="1"/>
  <c r="J18" i="6"/>
  <c r="J22" i="6" s="1"/>
  <c r="I18" i="6"/>
  <c r="H18" i="6"/>
  <c r="G18" i="6"/>
  <c r="F18" i="6"/>
  <c r="F22" i="6" s="1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3" i="6"/>
  <c r="E51" i="6" s="1"/>
  <c r="F21" i="6" l="1"/>
  <c r="F20" i="6"/>
  <c r="AD21" i="6"/>
  <c r="AD20" i="6"/>
  <c r="AC21" i="6"/>
  <c r="AC22" i="6"/>
  <c r="AE17" i="6"/>
  <c r="AE21" i="6" s="1"/>
  <c r="E14" i="6"/>
  <c r="F47" i="6" s="1"/>
  <c r="N29" i="6"/>
  <c r="N31" i="6" s="1"/>
  <c r="G22" i="6"/>
  <c r="O22" i="6"/>
  <c r="O20" i="6"/>
  <c r="O26" i="6" s="1"/>
  <c r="V26" i="6"/>
  <c r="H21" i="6"/>
  <c r="X21" i="6"/>
  <c r="X22" i="6"/>
  <c r="X20" i="6"/>
  <c r="X26" i="6" s="1"/>
  <c r="O21" i="6"/>
  <c r="I22" i="6"/>
  <c r="I21" i="6"/>
  <c r="I20" i="6"/>
  <c r="Q22" i="6"/>
  <c r="Q21" i="6"/>
  <c r="Q26" i="6" s="1"/>
  <c r="Y22" i="6"/>
  <c r="Y21" i="6"/>
  <c r="Y26" i="6"/>
  <c r="Y20" i="6"/>
  <c r="H20" i="6"/>
  <c r="AD26" i="6"/>
  <c r="W22" i="6"/>
  <c r="W26" i="6" s="1"/>
  <c r="W21" i="6"/>
  <c r="W20" i="6"/>
  <c r="P21" i="6"/>
  <c r="P26" i="6"/>
  <c r="G20" i="6"/>
  <c r="H22" i="6"/>
  <c r="F26" i="6"/>
  <c r="F51" i="6"/>
  <c r="P20" i="6"/>
  <c r="G21" i="6"/>
  <c r="Z20" i="6"/>
  <c r="Z26" i="6" s="1"/>
  <c r="J21" i="6"/>
  <c r="U22" i="6"/>
  <c r="U26" i="6" s="1"/>
  <c r="J20" i="6"/>
  <c r="J26" i="6" s="1"/>
  <c r="R20" i="6"/>
  <c r="R26" i="6" s="1"/>
  <c r="L26" i="6"/>
  <c r="T26" i="6"/>
  <c r="AB26" i="6"/>
  <c r="M22" i="6"/>
  <c r="M26" i="6" s="1"/>
  <c r="K20" i="6"/>
  <c r="K26" i="6" s="1"/>
  <c r="S20" i="6"/>
  <c r="S26" i="6" s="1"/>
  <c r="AA20" i="6"/>
  <c r="AA26" i="6" s="1"/>
  <c r="AE53" i="2"/>
  <c r="AE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G25" i="2"/>
  <c r="F25" i="2"/>
  <c r="AC26" i="6" l="1"/>
  <c r="AC29" i="6" s="1"/>
  <c r="AE20" i="6"/>
  <c r="N36" i="6"/>
  <c r="V36" i="6"/>
  <c r="T39" i="6"/>
  <c r="U41" i="6"/>
  <c r="V45" i="6"/>
  <c r="N35" i="6"/>
  <c r="R34" i="6"/>
  <c r="AD36" i="6"/>
  <c r="K33" i="6"/>
  <c r="O34" i="6"/>
  <c r="I26" i="6"/>
  <c r="H26" i="6"/>
  <c r="H29" i="6" s="1"/>
  <c r="G26" i="6"/>
  <c r="G29" i="6" s="1"/>
  <c r="AE22" i="6"/>
  <c r="O37" i="6"/>
  <c r="AC42" i="6"/>
  <c r="J40" i="6"/>
  <c r="AA40" i="6"/>
  <c r="AA43" i="6"/>
  <c r="R42" i="6"/>
  <c r="K39" i="6"/>
  <c r="Q34" i="6"/>
  <c r="W40" i="6"/>
  <c r="V42" i="6"/>
  <c r="H40" i="6"/>
  <c r="M35" i="6"/>
  <c r="U35" i="6"/>
  <c r="AA42" i="6"/>
  <c r="S37" i="6"/>
  <c r="S45" i="6"/>
  <c r="AD41" i="6"/>
  <c r="O43" i="6"/>
  <c r="R38" i="6"/>
  <c r="I41" i="6"/>
  <c r="K46" i="6"/>
  <c r="AB46" i="6"/>
  <c r="H45" i="6"/>
  <c r="U42" i="6"/>
  <c r="Q47" i="6"/>
  <c r="R47" i="6"/>
  <c r="Y42" i="6"/>
  <c r="P38" i="6"/>
  <c r="I46" i="6"/>
  <c r="AC47" i="6"/>
  <c r="AB34" i="6"/>
  <c r="AA47" i="6"/>
  <c r="M36" i="6"/>
  <c r="AC38" i="6"/>
  <c r="T40" i="6"/>
  <c r="S34" i="6"/>
  <c r="V37" i="6"/>
  <c r="F34" i="6"/>
  <c r="AA45" i="6"/>
  <c r="G34" i="6"/>
  <c r="Z42" i="6"/>
  <c r="S41" i="6"/>
  <c r="W36" i="6"/>
  <c r="L38" i="6"/>
  <c r="N38" i="6"/>
  <c r="L44" i="6"/>
  <c r="AC34" i="6"/>
  <c r="K37" i="6"/>
  <c r="AD39" i="6"/>
  <c r="N40" i="6"/>
  <c r="AD43" i="6"/>
  <c r="AD44" i="6"/>
  <c r="U33" i="6"/>
  <c r="Q43" i="6"/>
  <c r="AB38" i="6"/>
  <c r="U46" i="6"/>
  <c r="F42" i="6"/>
  <c r="H47" i="6"/>
  <c r="R45" i="6"/>
  <c r="W46" i="6"/>
  <c r="H35" i="6"/>
  <c r="J37" i="6"/>
  <c r="M37" i="6"/>
  <c r="Y47" i="6"/>
  <c r="Z43" i="6"/>
  <c r="AB35" i="6"/>
  <c r="V46" i="6"/>
  <c r="K41" i="6"/>
  <c r="P46" i="6"/>
  <c r="I44" i="6"/>
  <c r="S33" i="6"/>
  <c r="P47" i="6"/>
  <c r="U34" i="6"/>
  <c r="V35" i="6"/>
  <c r="V39" i="6"/>
  <c r="Q39" i="6"/>
  <c r="T34" i="6"/>
  <c r="P44" i="6"/>
  <c r="R36" i="6"/>
  <c r="AD46" i="6"/>
  <c r="X38" i="6"/>
  <c r="AB45" i="6"/>
  <c r="M42" i="6"/>
  <c r="S36" i="6"/>
  <c r="H46" i="6"/>
  <c r="AB40" i="6"/>
  <c r="F36" i="6"/>
  <c r="W34" i="6"/>
  <c r="S43" i="6"/>
  <c r="U40" i="6"/>
  <c r="AA34" i="6"/>
  <c r="K42" i="6"/>
  <c r="AD33" i="6"/>
  <c r="Z39" i="6"/>
  <c r="L46" i="6"/>
  <c r="N34" i="6"/>
  <c r="P41" i="6"/>
  <c r="O33" i="6"/>
  <c r="AA37" i="6"/>
  <c r="M44" i="6"/>
  <c r="U43" i="6"/>
  <c r="M45" i="6"/>
  <c r="L42" i="6"/>
  <c r="O45" i="6"/>
  <c r="Z36" i="6"/>
  <c r="J44" i="6"/>
  <c r="W39" i="6"/>
  <c r="W41" i="6"/>
  <c r="X42" i="6"/>
  <c r="AC40" i="6"/>
  <c r="AD35" i="6"/>
  <c r="AD40" i="6"/>
  <c r="T37" i="6"/>
  <c r="Y33" i="6"/>
  <c r="U37" i="6"/>
  <c r="Z35" i="6"/>
  <c r="Y41" i="6"/>
  <c r="L40" i="6"/>
  <c r="Y38" i="6"/>
  <c r="Q41" i="6"/>
  <c r="AB37" i="6"/>
  <c r="G46" i="6"/>
  <c r="Q42" i="6"/>
  <c r="U38" i="6"/>
  <c r="X34" i="6"/>
  <c r="Y45" i="6"/>
  <c r="AA38" i="6"/>
  <c r="U45" i="6"/>
  <c r="P36" i="6"/>
  <c r="T42" i="6"/>
  <c r="G45" i="6"/>
  <c r="X37" i="6"/>
  <c r="R44" i="6"/>
  <c r="L33" i="6"/>
  <c r="U44" i="6"/>
  <c r="AD47" i="6"/>
  <c r="AA33" i="6"/>
  <c r="Y37" i="6"/>
  <c r="L41" i="6"/>
  <c r="X39" i="6"/>
  <c r="S35" i="6"/>
  <c r="AB41" i="6"/>
  <c r="R33" i="6"/>
  <c r="AC39" i="6"/>
  <c r="AA44" i="6"/>
  <c r="T36" i="6"/>
  <c r="AC44" i="6"/>
  <c r="U36" i="6"/>
  <c r="F43" i="6"/>
  <c r="W35" i="6"/>
  <c r="T41" i="6"/>
  <c r="K34" i="6"/>
  <c r="K38" i="6"/>
  <c r="S42" i="6"/>
  <c r="AA46" i="6"/>
  <c r="J35" i="6"/>
  <c r="R39" i="6"/>
  <c r="J43" i="6"/>
  <c r="J47" i="6"/>
  <c r="P33" i="6"/>
  <c r="H37" i="6"/>
  <c r="X41" i="6"/>
  <c r="N46" i="6"/>
  <c r="V40" i="6"/>
  <c r="Q36" i="6"/>
  <c r="S39" i="6"/>
  <c r="J46" i="6"/>
  <c r="T44" i="6"/>
  <c r="Q35" i="6"/>
  <c r="Y39" i="6"/>
  <c r="X47" i="6"/>
  <c r="F37" i="6"/>
  <c r="X40" i="6"/>
  <c r="X44" i="6"/>
  <c r="M46" i="6"/>
  <c r="V34" i="6"/>
  <c r="AD38" i="6"/>
  <c r="L43" i="6"/>
  <c r="T47" i="6"/>
  <c r="X43" i="6"/>
  <c r="J45" i="6"/>
  <c r="V43" i="6"/>
  <c r="Q46" i="6"/>
  <c r="N39" i="6"/>
  <c r="M47" i="6"/>
  <c r="L36" i="6"/>
  <c r="Q38" i="6"/>
  <c r="AC43" i="6"/>
  <c r="AA41" i="6"/>
  <c r="N47" i="6"/>
  <c r="U47" i="6"/>
  <c r="G39" i="6"/>
  <c r="W37" i="6"/>
  <c r="G44" i="6"/>
  <c r="M40" i="6"/>
  <c r="Z45" i="6"/>
  <c r="Q33" i="6"/>
  <c r="P39" i="6"/>
  <c r="AB44" i="6"/>
  <c r="AC36" i="6"/>
  <c r="O42" i="6"/>
  <c r="T33" i="6"/>
  <c r="S40" i="6"/>
  <c r="W33" i="6"/>
  <c r="U39" i="6"/>
  <c r="V47" i="6"/>
  <c r="W38" i="6"/>
  <c r="I45" i="6"/>
  <c r="G36" i="6"/>
  <c r="G40" i="6"/>
  <c r="W44" i="6"/>
  <c r="N33" i="6"/>
  <c r="N37" i="6"/>
  <c r="N41" i="6"/>
  <c r="F45" i="6"/>
  <c r="S47" i="6"/>
  <c r="L35" i="6"/>
  <c r="L39" i="6"/>
  <c r="AB43" i="6"/>
  <c r="W47" i="6"/>
  <c r="W42" i="6"/>
  <c r="AA35" i="6"/>
  <c r="J42" i="6"/>
  <c r="Z41" i="6"/>
  <c r="J38" i="6"/>
  <c r="H43" i="6"/>
  <c r="Z38" i="6"/>
  <c r="L45" i="6"/>
  <c r="Z34" i="6"/>
  <c r="P34" i="6"/>
  <c r="F35" i="6"/>
  <c r="Q40" i="6"/>
  <c r="N44" i="6"/>
  <c r="P35" i="6"/>
  <c r="O39" i="6"/>
  <c r="N43" i="6"/>
  <c r="I33" i="6"/>
  <c r="G37" i="6"/>
  <c r="R41" i="6"/>
  <c r="Y46" i="6"/>
  <c r="I36" i="6"/>
  <c r="F40" i="6"/>
  <c r="S44" i="6"/>
  <c r="J34" i="6"/>
  <c r="I38" i="6"/>
  <c r="H42" i="6"/>
  <c r="O46" i="6"/>
  <c r="I35" i="6"/>
  <c r="AC37" i="6"/>
  <c r="O40" i="6"/>
  <c r="I43" i="6"/>
  <c r="AC45" i="6"/>
  <c r="F33" i="6"/>
  <c r="R35" i="6"/>
  <c r="AD37" i="6"/>
  <c r="P40" i="6"/>
  <c r="AB42" i="6"/>
  <c r="N45" i="6"/>
  <c r="Z47" i="6"/>
  <c r="K47" i="6"/>
  <c r="AD34" i="6"/>
  <c r="P37" i="6"/>
  <c r="AB39" i="6"/>
  <c r="N42" i="6"/>
  <c r="Z44" i="6"/>
  <c r="L47" i="6"/>
  <c r="AA39" i="6"/>
  <c r="M34" i="6"/>
  <c r="V44" i="6"/>
  <c r="M38" i="6"/>
  <c r="H34" i="6"/>
  <c r="G38" i="6"/>
  <c r="P43" i="6"/>
  <c r="J33" i="6"/>
  <c r="I37" i="6"/>
  <c r="G41" i="6"/>
  <c r="T45" i="6"/>
  <c r="K35" i="6"/>
  <c r="H39" i="6"/>
  <c r="G43" i="6"/>
  <c r="M33" i="6"/>
  <c r="Y35" i="6"/>
  <c r="S38" i="6"/>
  <c r="M41" i="6"/>
  <c r="Y43" i="6"/>
  <c r="S46" i="6"/>
  <c r="V33" i="6"/>
  <c r="H36" i="6"/>
  <c r="T38" i="6"/>
  <c r="F41" i="6"/>
  <c r="R43" i="6"/>
  <c r="AD45" i="6"/>
  <c r="W45" i="6"/>
  <c r="H33" i="6"/>
  <c r="T35" i="6"/>
  <c r="F38" i="6"/>
  <c r="R40" i="6"/>
  <c r="AD42" i="6"/>
  <c r="P45" i="6"/>
  <c r="AB47" i="6"/>
  <c r="L37" i="6"/>
  <c r="W43" i="6"/>
  <c r="Y40" i="6"/>
  <c r="Y36" i="6"/>
  <c r="M43" i="6"/>
  <c r="K43" i="6"/>
  <c r="Z40" i="6"/>
  <c r="X45" i="6"/>
  <c r="G47" i="6"/>
  <c r="AC35" i="6"/>
  <c r="J41" i="6"/>
  <c r="AB36" i="6"/>
  <c r="M39" i="6"/>
  <c r="Z37" i="6"/>
  <c r="K44" i="6"/>
  <c r="Z33" i="6"/>
  <c r="K40" i="6"/>
  <c r="R46" i="6"/>
  <c r="G33" i="6"/>
  <c r="R37" i="6"/>
  <c r="P42" i="6"/>
  <c r="X46" i="6"/>
  <c r="Q37" i="6"/>
  <c r="O41" i="6"/>
  <c r="Q45" i="6"/>
  <c r="G35" i="6"/>
  <c r="F39" i="6"/>
  <c r="Q44" i="6"/>
  <c r="I34" i="6"/>
  <c r="H38" i="6"/>
  <c r="G42" i="6"/>
  <c r="Z46" i="6"/>
  <c r="K36" i="6"/>
  <c r="I40" i="6"/>
  <c r="F44" i="6"/>
  <c r="AC33" i="6"/>
  <c r="O36" i="6"/>
  <c r="I39" i="6"/>
  <c r="AC41" i="6"/>
  <c r="O44" i="6"/>
  <c r="I47" i="6"/>
  <c r="L34" i="6"/>
  <c r="X36" i="6"/>
  <c r="J39" i="6"/>
  <c r="V41" i="6"/>
  <c r="H44" i="6"/>
  <c r="T46" i="6"/>
  <c r="AC46" i="6"/>
  <c r="X33" i="6"/>
  <c r="J36" i="6"/>
  <c r="V38" i="6"/>
  <c r="H41" i="6"/>
  <c r="T43" i="6"/>
  <c r="F46" i="6"/>
  <c r="O47" i="6"/>
  <c r="K45" i="6"/>
  <c r="Y34" i="6"/>
  <c r="O38" i="6"/>
  <c r="Y44" i="6"/>
  <c r="AB33" i="6"/>
  <c r="I42" i="6"/>
  <c r="O35" i="6"/>
  <c r="AA36" i="6"/>
  <c r="X35" i="6"/>
  <c r="U31" i="6"/>
  <c r="U29" i="6"/>
  <c r="Z29" i="6"/>
  <c r="Z31" i="6" s="1"/>
  <c r="Q31" i="6"/>
  <c r="Q29" i="6"/>
  <c r="J29" i="6"/>
  <c r="O31" i="6"/>
  <c r="O29" i="6"/>
  <c r="W31" i="6"/>
  <c r="W29" i="6"/>
  <c r="I29" i="6"/>
  <c r="R29" i="6"/>
  <c r="R31" i="6" s="1"/>
  <c r="X29" i="6"/>
  <c r="X31" i="6"/>
  <c r="P29" i="6"/>
  <c r="P31" i="6" s="1"/>
  <c r="Y31" i="6"/>
  <c r="Y29" i="6"/>
  <c r="G51" i="6"/>
  <c r="T29" i="6"/>
  <c r="T31" i="6" s="1"/>
  <c r="V29" i="6"/>
  <c r="V31" i="6" s="1"/>
  <c r="L29" i="6"/>
  <c r="L31" i="6" s="1"/>
  <c r="F29" i="6"/>
  <c r="AA29" i="6"/>
  <c r="AA31" i="6" s="1"/>
  <c r="AD29" i="6"/>
  <c r="S29" i="6"/>
  <c r="S31" i="6"/>
  <c r="K29" i="6"/>
  <c r="K31" i="6"/>
  <c r="M31" i="6"/>
  <c r="M29" i="6"/>
  <c r="AB29" i="6"/>
  <c r="AB31" i="6" s="1"/>
  <c r="AD31" i="6" l="1"/>
  <c r="AD48" i="6" s="1"/>
  <c r="AC30" i="6"/>
  <c r="AC31" i="6" s="1"/>
  <c r="AC48" i="6" s="1"/>
  <c r="J30" i="6"/>
  <c r="J31" i="6" s="1"/>
  <c r="J48" i="6" s="1"/>
  <c r="I30" i="6"/>
  <c r="I31" i="6" s="1"/>
  <c r="I48" i="6" s="1"/>
  <c r="H30" i="6"/>
  <c r="H31" i="6" s="1"/>
  <c r="H48" i="6" s="1"/>
  <c r="F31" i="6"/>
  <c r="F48" i="6" s="1"/>
  <c r="G30" i="6"/>
  <c r="G31" i="6" s="1"/>
  <c r="G48" i="6" s="1"/>
  <c r="S48" i="6"/>
  <c r="S53" i="6" s="1"/>
  <c r="AE37" i="6"/>
  <c r="N48" i="6"/>
  <c r="N53" i="6" s="1"/>
  <c r="L48" i="6"/>
  <c r="L53" i="6" s="1"/>
  <c r="AE43" i="6"/>
  <c r="AE40" i="6"/>
  <c r="AE36" i="6"/>
  <c r="AB48" i="6"/>
  <c r="AB53" i="6" s="1"/>
  <c r="Z48" i="6"/>
  <c r="Z53" i="6" s="1"/>
  <c r="AE39" i="6"/>
  <c r="Y48" i="6"/>
  <c r="Y53" i="6" s="1"/>
  <c r="W48" i="6"/>
  <c r="W53" i="6" s="1"/>
  <c r="AE42" i="6"/>
  <c r="AE33" i="6"/>
  <c r="AE34" i="6"/>
  <c r="K48" i="6"/>
  <c r="K53" i="6" s="1"/>
  <c r="U48" i="6"/>
  <c r="U53" i="6" s="1"/>
  <c r="AA48" i="6"/>
  <c r="AA53" i="6" s="1"/>
  <c r="AE44" i="6"/>
  <c r="AE45" i="6"/>
  <c r="AE47" i="6"/>
  <c r="AE35" i="6"/>
  <c r="AE46" i="6"/>
  <c r="AE38" i="6"/>
  <c r="AE41" i="6"/>
  <c r="V48" i="6"/>
  <c r="V53" i="6" s="1"/>
  <c r="P48" i="6"/>
  <c r="P53" i="6" s="1"/>
  <c r="X48" i="6"/>
  <c r="X53" i="6" s="1"/>
  <c r="O48" i="6"/>
  <c r="O53" i="6" s="1"/>
  <c r="R48" i="6"/>
  <c r="R53" i="6" s="1"/>
  <c r="T48" i="6"/>
  <c r="T53" i="6" s="1"/>
  <c r="M48" i="6"/>
  <c r="M53" i="6" s="1"/>
  <c r="Q48" i="6"/>
  <c r="Q53" i="6" s="1"/>
  <c r="H51" i="6"/>
  <c r="I51" i="6" s="1"/>
  <c r="J51" i="6" s="1"/>
  <c r="AE23" i="2"/>
  <c r="H52" i="6" l="1"/>
  <c r="F52" i="6"/>
  <c r="AE53" i="6"/>
  <c r="J52" i="6"/>
  <c r="I52" i="6"/>
  <c r="G52" i="6"/>
  <c r="E52" i="6" l="1"/>
  <c r="AD53" i="6" s="1"/>
  <c r="E48" i="2"/>
  <c r="J53" i="6" l="1"/>
  <c r="AC53" i="6"/>
  <c r="H53" i="6"/>
  <c r="I53" i="6"/>
  <c r="F53" i="6"/>
  <c r="G53" i="6"/>
  <c r="E13" i="2"/>
  <c r="E51" i="2" s="1"/>
  <c r="F14" i="2"/>
  <c r="AD18" i="2" l="1"/>
  <c r="AD20" i="2" s="1"/>
  <c r="AC18" i="2"/>
  <c r="AB18" i="2"/>
  <c r="AB21" i="2" s="1"/>
  <c r="AA18" i="2"/>
  <c r="AA22" i="2" s="1"/>
  <c r="Z18" i="2"/>
  <c r="Z22" i="2" s="1"/>
  <c r="Y18" i="2"/>
  <c r="Y21" i="2" s="1"/>
  <c r="X18" i="2"/>
  <c r="W18" i="2"/>
  <c r="W22" i="2" s="1"/>
  <c r="V18" i="2"/>
  <c r="V20" i="2" s="1"/>
  <c r="U18" i="2"/>
  <c r="U21" i="2" s="1"/>
  <c r="T18" i="2"/>
  <c r="T21" i="2" s="1"/>
  <c r="S18" i="2"/>
  <c r="R18" i="2"/>
  <c r="R22" i="2" s="1"/>
  <c r="Q18" i="2"/>
  <c r="Q21" i="2" s="1"/>
  <c r="P18" i="2"/>
  <c r="O18" i="2"/>
  <c r="O22" i="2" s="1"/>
  <c r="N18" i="2"/>
  <c r="N20" i="2" s="1"/>
  <c r="M18" i="2"/>
  <c r="L18" i="2"/>
  <c r="L21" i="2" s="1"/>
  <c r="K18" i="2"/>
  <c r="K22" i="2" s="1"/>
  <c r="J18" i="2"/>
  <c r="J22" i="2" s="1"/>
  <c r="I18" i="2"/>
  <c r="I21" i="2" s="1"/>
  <c r="H18" i="2"/>
  <c r="G18" i="2"/>
  <c r="G22" i="2" s="1"/>
  <c r="F18" i="2"/>
  <c r="F20" i="2" s="1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E17" i="2" l="1"/>
  <c r="J20" i="2"/>
  <c r="N22" i="2"/>
  <c r="E14" i="2"/>
  <c r="F33" i="2" s="1"/>
  <c r="Z20" i="2"/>
  <c r="AD21" i="2"/>
  <c r="AD22" i="2"/>
  <c r="F21" i="2"/>
  <c r="F22" i="2"/>
  <c r="N21" i="2"/>
  <c r="R20" i="2"/>
  <c r="V21" i="2"/>
  <c r="V22" i="2"/>
  <c r="H20" i="2"/>
  <c r="P20" i="2"/>
  <c r="X20" i="2"/>
  <c r="L22" i="2"/>
  <c r="T22" i="2"/>
  <c r="AB22" i="2"/>
  <c r="H21" i="2"/>
  <c r="P21" i="2"/>
  <c r="X21" i="2"/>
  <c r="L20" i="2"/>
  <c r="T20" i="2"/>
  <c r="AB20" i="2"/>
  <c r="J21" i="2"/>
  <c r="R21" i="2"/>
  <c r="R26" i="2" s="1"/>
  <c r="Z21" i="2"/>
  <c r="H22" i="2"/>
  <c r="P22" i="2"/>
  <c r="X22" i="2"/>
  <c r="F51" i="2"/>
  <c r="I20" i="2"/>
  <c r="M20" i="2"/>
  <c r="Q20" i="2"/>
  <c r="U20" i="2"/>
  <c r="Y20" i="2"/>
  <c r="AC20" i="2"/>
  <c r="G21" i="2"/>
  <c r="K21" i="2"/>
  <c r="O21" i="2"/>
  <c r="S21" i="2"/>
  <c r="W21" i="2"/>
  <c r="AA21" i="2"/>
  <c r="I22" i="2"/>
  <c r="M22" i="2"/>
  <c r="Q22" i="2"/>
  <c r="U22" i="2"/>
  <c r="Y22" i="2"/>
  <c r="AC22" i="2"/>
  <c r="G20" i="2"/>
  <c r="K20" i="2"/>
  <c r="O20" i="2"/>
  <c r="O26" i="2" s="1"/>
  <c r="S20" i="2"/>
  <c r="W20" i="2"/>
  <c r="W26" i="2" s="1"/>
  <c r="AA20" i="2"/>
  <c r="M21" i="2"/>
  <c r="AC21" i="2"/>
  <c r="S22" i="2"/>
  <c r="AE22" i="2" l="1"/>
  <c r="G26" i="2"/>
  <c r="G29" i="2" s="1"/>
  <c r="G30" i="2" s="1"/>
  <c r="G31" i="2" s="1"/>
  <c r="F43" i="2"/>
  <c r="G43" i="2"/>
  <c r="H43" i="2"/>
  <c r="Z26" i="2"/>
  <c r="Z29" i="2" s="1"/>
  <c r="Z30" i="2" s="1"/>
  <c r="Z31" i="2" s="1"/>
  <c r="N26" i="2"/>
  <c r="N29" i="2" s="1"/>
  <c r="N30" i="2" s="1"/>
  <c r="N31" i="2" s="1"/>
  <c r="J26" i="2"/>
  <c r="J29" i="2" s="1"/>
  <c r="J30" i="2" s="1"/>
  <c r="J31" i="2" s="1"/>
  <c r="AE21" i="2"/>
  <c r="L26" i="2"/>
  <c r="L29" i="2" s="1"/>
  <c r="L30" i="2" s="1"/>
  <c r="L31" i="2" s="1"/>
  <c r="F26" i="2"/>
  <c r="F29" i="2" s="1"/>
  <c r="F31" i="2" s="1"/>
  <c r="AD26" i="2"/>
  <c r="AD29" i="2" s="1"/>
  <c r="AD30" i="2" s="1"/>
  <c r="AD31" i="2" s="1"/>
  <c r="Y26" i="2"/>
  <c r="Y29" i="2" s="1"/>
  <c r="Y30" i="2" s="1"/>
  <c r="Y31" i="2" s="1"/>
  <c r="P26" i="2"/>
  <c r="P29" i="2" s="1"/>
  <c r="P30" i="2" s="1"/>
  <c r="P31" i="2" s="1"/>
  <c r="AB26" i="2"/>
  <c r="AB29" i="2" s="1"/>
  <c r="AB30" i="2" s="1"/>
  <c r="AB31" i="2" s="1"/>
  <c r="V26" i="2"/>
  <c r="AE20" i="2"/>
  <c r="O29" i="2"/>
  <c r="O30" i="2" s="1"/>
  <c r="O31" i="2" s="1"/>
  <c r="I26" i="2"/>
  <c r="R29" i="2"/>
  <c r="R30" i="2" s="1"/>
  <c r="R31" i="2" s="1"/>
  <c r="X26" i="2"/>
  <c r="U26" i="2"/>
  <c r="AD44" i="2"/>
  <c r="AD40" i="2"/>
  <c r="AD36" i="2"/>
  <c r="AC47" i="2"/>
  <c r="AC43" i="2"/>
  <c r="AC39" i="2"/>
  <c r="AC35" i="2"/>
  <c r="AB46" i="2"/>
  <c r="AB42" i="2"/>
  <c r="AB38" i="2"/>
  <c r="AB34" i="2"/>
  <c r="AA45" i="2"/>
  <c r="AA41" i="2"/>
  <c r="AA37" i="2"/>
  <c r="AA33" i="2"/>
  <c r="Z44" i="2"/>
  <c r="Z40" i="2"/>
  <c r="Z36" i="2"/>
  <c r="Y47" i="2"/>
  <c r="Y43" i="2"/>
  <c r="Y39" i="2"/>
  <c r="Y35" i="2"/>
  <c r="X46" i="2"/>
  <c r="X42" i="2"/>
  <c r="X38" i="2"/>
  <c r="X34" i="2"/>
  <c r="W45" i="2"/>
  <c r="W41" i="2"/>
  <c r="W37" i="2"/>
  <c r="W33" i="2"/>
  <c r="V44" i="2"/>
  <c r="V40" i="2"/>
  <c r="V36" i="2"/>
  <c r="U47" i="2"/>
  <c r="U43" i="2"/>
  <c r="U39" i="2"/>
  <c r="U35" i="2"/>
  <c r="T46" i="2"/>
  <c r="T42" i="2"/>
  <c r="T38" i="2"/>
  <c r="T34" i="2"/>
  <c r="S45" i="2"/>
  <c r="S41" i="2"/>
  <c r="S37" i="2"/>
  <c r="S33" i="2"/>
  <c r="R44" i="2"/>
  <c r="R40" i="2"/>
  <c r="R36" i="2"/>
  <c r="Q47" i="2"/>
  <c r="Q43" i="2"/>
  <c r="Q39" i="2"/>
  <c r="Q35" i="2"/>
  <c r="P46" i="2"/>
  <c r="P42" i="2"/>
  <c r="P38" i="2"/>
  <c r="P34" i="2"/>
  <c r="O45" i="2"/>
  <c r="O41" i="2"/>
  <c r="O37" i="2"/>
  <c r="O33" i="2"/>
  <c r="N44" i="2"/>
  <c r="N40" i="2"/>
  <c r="N36" i="2"/>
  <c r="M47" i="2"/>
  <c r="M43" i="2"/>
  <c r="M39" i="2"/>
  <c r="M35" i="2"/>
  <c r="L46" i="2"/>
  <c r="L42" i="2"/>
  <c r="L38" i="2"/>
  <c r="L34" i="2"/>
  <c r="K45" i="2"/>
  <c r="K41" i="2"/>
  <c r="K37" i="2"/>
  <c r="K33" i="2"/>
  <c r="J44" i="2"/>
  <c r="AD46" i="2"/>
  <c r="AD42" i="2"/>
  <c r="AD38" i="2"/>
  <c r="AD34" i="2"/>
  <c r="AC45" i="2"/>
  <c r="AC41" i="2"/>
  <c r="AC37" i="2"/>
  <c r="AC33" i="2"/>
  <c r="AB44" i="2"/>
  <c r="AB40" i="2"/>
  <c r="AB36" i="2"/>
  <c r="AA47" i="2"/>
  <c r="AA43" i="2"/>
  <c r="AA39" i="2"/>
  <c r="AA35" i="2"/>
  <c r="Z46" i="2"/>
  <c r="Z42" i="2"/>
  <c r="Z38" i="2"/>
  <c r="Z34" i="2"/>
  <c r="Y45" i="2"/>
  <c r="Y41" i="2"/>
  <c r="Y37" i="2"/>
  <c r="Y33" i="2"/>
  <c r="X44" i="2"/>
  <c r="X40" i="2"/>
  <c r="X36" i="2"/>
  <c r="W47" i="2"/>
  <c r="W43" i="2"/>
  <c r="W39" i="2"/>
  <c r="W35" i="2"/>
  <c r="V46" i="2"/>
  <c r="V42" i="2"/>
  <c r="V38" i="2"/>
  <c r="V34" i="2"/>
  <c r="U45" i="2"/>
  <c r="U41" i="2"/>
  <c r="U37" i="2"/>
  <c r="U33" i="2"/>
  <c r="T44" i="2"/>
  <c r="T40" i="2"/>
  <c r="T36" i="2"/>
  <c r="S47" i="2"/>
  <c r="S43" i="2"/>
  <c r="S39" i="2"/>
  <c r="S35" i="2"/>
  <c r="R46" i="2"/>
  <c r="R42" i="2"/>
  <c r="R38" i="2"/>
  <c r="R34" i="2"/>
  <c r="Q45" i="2"/>
  <c r="Q41" i="2"/>
  <c r="Q37" i="2"/>
  <c r="Q33" i="2"/>
  <c r="P44" i="2"/>
  <c r="P40" i="2"/>
  <c r="P36" i="2"/>
  <c r="O47" i="2"/>
  <c r="O43" i="2"/>
  <c r="O39" i="2"/>
  <c r="O35" i="2"/>
  <c r="N46" i="2"/>
  <c r="N42" i="2"/>
  <c r="N38" i="2"/>
  <c r="N34" i="2"/>
  <c r="M45" i="2"/>
  <c r="M41" i="2"/>
  <c r="M37" i="2"/>
  <c r="M33" i="2"/>
  <c r="L44" i="2"/>
  <c r="L40" i="2"/>
  <c r="L36" i="2"/>
  <c r="K47" i="2"/>
  <c r="K43" i="2"/>
  <c r="K39" i="2"/>
  <c r="K35" i="2"/>
  <c r="J46" i="2"/>
  <c r="J42" i="2"/>
  <c r="J38" i="2"/>
  <c r="AD43" i="2"/>
  <c r="AD35" i="2"/>
  <c r="AC42" i="2"/>
  <c r="AC34" i="2"/>
  <c r="AB41" i="2"/>
  <c r="AB33" i="2"/>
  <c r="AA40" i="2"/>
  <c r="Z47" i="2"/>
  <c r="Z39" i="2"/>
  <c r="Y46" i="2"/>
  <c r="Y38" i="2"/>
  <c r="X45" i="2"/>
  <c r="X37" i="2"/>
  <c r="W44" i="2"/>
  <c r="W36" i="2"/>
  <c r="V43" i="2"/>
  <c r="V35" i="2"/>
  <c r="U42" i="2"/>
  <c r="U34" i="2"/>
  <c r="T41" i="2"/>
  <c r="T33" i="2"/>
  <c r="S40" i="2"/>
  <c r="R47" i="2"/>
  <c r="R39" i="2"/>
  <c r="Q46" i="2"/>
  <c r="Q38" i="2"/>
  <c r="P45" i="2"/>
  <c r="P37" i="2"/>
  <c r="O44" i="2"/>
  <c r="O36" i="2"/>
  <c r="N43" i="2"/>
  <c r="N35" i="2"/>
  <c r="M42" i="2"/>
  <c r="M34" i="2"/>
  <c r="L41" i="2"/>
  <c r="L33" i="2"/>
  <c r="K40" i="2"/>
  <c r="J47" i="2"/>
  <c r="J40" i="2"/>
  <c r="J35" i="2"/>
  <c r="I46" i="2"/>
  <c r="I42" i="2"/>
  <c r="I38" i="2"/>
  <c r="I34" i="2"/>
  <c r="H45" i="2"/>
  <c r="H41" i="2"/>
  <c r="H37" i="2"/>
  <c r="H33" i="2"/>
  <c r="G44" i="2"/>
  <c r="G40" i="2"/>
  <c r="G36" i="2"/>
  <c r="F47" i="2"/>
  <c r="F39" i="2"/>
  <c r="F35" i="2"/>
  <c r="AD41" i="2"/>
  <c r="AD33" i="2"/>
  <c r="AC40" i="2"/>
  <c r="AD47" i="2"/>
  <c r="AD39" i="2"/>
  <c r="AC46" i="2"/>
  <c r="AC38" i="2"/>
  <c r="AB45" i="2"/>
  <c r="AB37" i="2"/>
  <c r="AA44" i="2"/>
  <c r="AA36" i="2"/>
  <c r="Z43" i="2"/>
  <c r="Z35" i="2"/>
  <c r="Y42" i="2"/>
  <c r="Y34" i="2"/>
  <c r="X41" i="2"/>
  <c r="X33" i="2"/>
  <c r="W40" i="2"/>
  <c r="V47" i="2"/>
  <c r="V39" i="2"/>
  <c r="U46" i="2"/>
  <c r="U38" i="2"/>
  <c r="T45" i="2"/>
  <c r="T37" i="2"/>
  <c r="S44" i="2"/>
  <c r="S36" i="2"/>
  <c r="R43" i="2"/>
  <c r="R35" i="2"/>
  <c r="Q42" i="2"/>
  <c r="Q34" i="2"/>
  <c r="P41" i="2"/>
  <c r="P33" i="2"/>
  <c r="O40" i="2"/>
  <c r="N47" i="2"/>
  <c r="N39" i="2"/>
  <c r="M46" i="2"/>
  <c r="M38" i="2"/>
  <c r="L45" i="2"/>
  <c r="L37" i="2"/>
  <c r="K44" i="2"/>
  <c r="K36" i="2"/>
  <c r="J43" i="2"/>
  <c r="J37" i="2"/>
  <c r="J33" i="2"/>
  <c r="I44" i="2"/>
  <c r="I40" i="2"/>
  <c r="I36" i="2"/>
  <c r="H47" i="2"/>
  <c r="H39" i="2"/>
  <c r="H35" i="2"/>
  <c r="G46" i="2"/>
  <c r="G42" i="2"/>
  <c r="G38" i="2"/>
  <c r="G34" i="2"/>
  <c r="F45" i="2"/>
  <c r="F41" i="2"/>
  <c r="F37" i="2"/>
  <c r="AD45" i="2"/>
  <c r="AD37" i="2"/>
  <c r="AC44" i="2"/>
  <c r="AC36" i="2"/>
  <c r="AB43" i="2"/>
  <c r="AB35" i="2"/>
  <c r="AB47" i="2"/>
  <c r="AA38" i="2"/>
  <c r="Z37" i="2"/>
  <c r="Y36" i="2"/>
  <c r="X35" i="2"/>
  <c r="W34" i="2"/>
  <c r="V33" i="2"/>
  <c r="T47" i="2"/>
  <c r="S46" i="2"/>
  <c r="R45" i="2"/>
  <c r="Q44" i="2"/>
  <c r="P43" i="2"/>
  <c r="O42" i="2"/>
  <c r="N41" i="2"/>
  <c r="M40" i="2"/>
  <c r="L39" i="2"/>
  <c r="K38" i="2"/>
  <c r="J39" i="2"/>
  <c r="I45" i="2"/>
  <c r="I37" i="2"/>
  <c r="H44" i="2"/>
  <c r="H36" i="2"/>
  <c r="G35" i="2"/>
  <c r="F42" i="2"/>
  <c r="F34" i="2"/>
  <c r="AB39" i="2"/>
  <c r="AA34" i="2"/>
  <c r="Z33" i="2"/>
  <c r="X47" i="2"/>
  <c r="W46" i="2"/>
  <c r="V45" i="2"/>
  <c r="U44" i="2"/>
  <c r="T43" i="2"/>
  <c r="S42" i="2"/>
  <c r="R41" i="2"/>
  <c r="Q40" i="2"/>
  <c r="P39" i="2"/>
  <c r="O38" i="2"/>
  <c r="N37" i="2"/>
  <c r="M36" i="2"/>
  <c r="L35" i="2"/>
  <c r="K34" i="2"/>
  <c r="J36" i="2"/>
  <c r="I43" i="2"/>
  <c r="I35" i="2"/>
  <c r="H42" i="2"/>
  <c r="H34" i="2"/>
  <c r="G41" i="2"/>
  <c r="G33" i="2"/>
  <c r="F40" i="2"/>
  <c r="AA46" i="2"/>
  <c r="Z45" i="2"/>
  <c r="Y44" i="2"/>
  <c r="X43" i="2"/>
  <c r="W42" i="2"/>
  <c r="V41" i="2"/>
  <c r="U40" i="2"/>
  <c r="T39" i="2"/>
  <c r="S38" i="2"/>
  <c r="R37" i="2"/>
  <c r="Q36" i="2"/>
  <c r="P35" i="2"/>
  <c r="O34" i="2"/>
  <c r="N33" i="2"/>
  <c r="L47" i="2"/>
  <c r="K46" i="2"/>
  <c r="J45" i="2"/>
  <c r="J34" i="2"/>
  <c r="I41" i="2"/>
  <c r="I33" i="2"/>
  <c r="H40" i="2"/>
  <c r="G47" i="2"/>
  <c r="G39" i="2"/>
  <c r="F46" i="2"/>
  <c r="F38" i="2"/>
  <c r="AA42" i="2"/>
  <c r="Z41" i="2"/>
  <c r="Y40" i="2"/>
  <c r="X39" i="2"/>
  <c r="W38" i="2"/>
  <c r="V37" i="2"/>
  <c r="U36" i="2"/>
  <c r="T35" i="2"/>
  <c r="S34" i="2"/>
  <c r="R33" i="2"/>
  <c r="P47" i="2"/>
  <c r="O46" i="2"/>
  <c r="N45" i="2"/>
  <c r="M44" i="2"/>
  <c r="L43" i="2"/>
  <c r="K42" i="2"/>
  <c r="J41" i="2"/>
  <c r="I47" i="2"/>
  <c r="I39" i="2"/>
  <c r="H46" i="2"/>
  <c r="H38" i="2"/>
  <c r="G45" i="2"/>
  <c r="G37" i="2"/>
  <c r="F44" i="2"/>
  <c r="F36" i="2"/>
  <c r="W29" i="2"/>
  <c r="W30" i="2" s="1"/>
  <c r="W31" i="2" s="1"/>
  <c r="Q26" i="2"/>
  <c r="H26" i="2"/>
  <c r="AA26" i="2"/>
  <c r="K26" i="2"/>
  <c r="T26" i="2"/>
  <c r="AC26" i="2"/>
  <c r="M26" i="2"/>
  <c r="S26" i="2"/>
  <c r="G51" i="2"/>
  <c r="AE33" i="2" l="1"/>
  <c r="AE44" i="2"/>
  <c r="AE38" i="2"/>
  <c r="AE37" i="2"/>
  <c r="AE34" i="2"/>
  <c r="AE41" i="2"/>
  <c r="AE35" i="2"/>
  <c r="AE42" i="2"/>
  <c r="AE45" i="2"/>
  <c r="AE39" i="2"/>
  <c r="AE43" i="2"/>
  <c r="AE46" i="2"/>
  <c r="AE47" i="2"/>
  <c r="AE40" i="2"/>
  <c r="AE36" i="2"/>
  <c r="V29" i="2"/>
  <c r="V30" i="2" s="1"/>
  <c r="V31" i="2" s="1"/>
  <c r="V48" i="2" s="1"/>
  <c r="Z48" i="2"/>
  <c r="W48" i="2"/>
  <c r="L48" i="2"/>
  <c r="J48" i="2"/>
  <c r="AB48" i="2"/>
  <c r="N48" i="2"/>
  <c r="AD48" i="2"/>
  <c r="Y48" i="2"/>
  <c r="G48" i="2"/>
  <c r="O48" i="2"/>
  <c r="P48" i="2"/>
  <c r="F48" i="2"/>
  <c r="R48" i="2"/>
  <c r="U29" i="2"/>
  <c r="U30" i="2" s="1"/>
  <c r="U31" i="2" s="1"/>
  <c r="U48" i="2" s="1"/>
  <c r="I29" i="2"/>
  <c r="I30" i="2" s="1"/>
  <c r="I31" i="2" s="1"/>
  <c r="I48" i="2" s="1"/>
  <c r="T29" i="2"/>
  <c r="T30" i="2" s="1"/>
  <c r="T31" i="2" s="1"/>
  <c r="T48" i="2" s="1"/>
  <c r="H29" i="2"/>
  <c r="H30" i="2" s="1"/>
  <c r="H31" i="2" s="1"/>
  <c r="H48" i="2" s="1"/>
  <c r="S29" i="2"/>
  <c r="S30" i="2" s="1"/>
  <c r="S31" i="2" s="1"/>
  <c r="S48" i="2" s="1"/>
  <c r="K29" i="2"/>
  <c r="K30" i="2" s="1"/>
  <c r="K31" i="2" s="1"/>
  <c r="K48" i="2" s="1"/>
  <c r="M29" i="2"/>
  <c r="M30" i="2" s="1"/>
  <c r="M31" i="2" s="1"/>
  <c r="M48" i="2" s="1"/>
  <c r="AA29" i="2"/>
  <c r="AA30" i="2" s="1"/>
  <c r="AA31" i="2" s="1"/>
  <c r="AA48" i="2" s="1"/>
  <c r="X29" i="2"/>
  <c r="X30" i="2" s="1"/>
  <c r="X31" i="2" s="1"/>
  <c r="X48" i="2" s="1"/>
  <c r="AC29" i="2"/>
  <c r="AC30" i="2" s="1"/>
  <c r="AC31" i="2" s="1"/>
  <c r="AC48" i="2" s="1"/>
  <c r="Q29" i="2"/>
  <c r="Q30" i="2" s="1"/>
  <c r="Q31" i="2" s="1"/>
  <c r="Q48" i="2" s="1"/>
  <c r="H51" i="2"/>
  <c r="I51" i="2" l="1"/>
  <c r="J51" i="2" l="1"/>
  <c r="F52" i="2" l="1"/>
  <c r="J52" i="2"/>
  <c r="I52" i="2"/>
  <c r="H52" i="2"/>
  <c r="G52" i="2"/>
  <c r="E52" i="2" l="1"/>
  <c r="Z53" i="2" s="1"/>
  <c r="K53" i="2" l="1"/>
  <c r="T53" i="2"/>
  <c r="AC53" i="2"/>
  <c r="W53" i="2"/>
  <c r="I53" i="2"/>
  <c r="N53" i="2"/>
  <c r="AA53" i="2"/>
  <c r="M53" i="2"/>
  <c r="R53" i="2"/>
  <c r="G53" i="2"/>
  <c r="P53" i="2"/>
  <c r="Y53" i="2"/>
  <c r="AD53" i="2"/>
  <c r="O53" i="2"/>
  <c r="H53" i="2"/>
  <c r="X53" i="2"/>
  <c r="Q53" i="2"/>
  <c r="F53" i="2"/>
  <c r="V53" i="2"/>
  <c r="S53" i="2"/>
  <c r="L53" i="2"/>
  <c r="AB53" i="2"/>
  <c r="U53" i="2"/>
  <c r="J53" i="2"/>
</calcChain>
</file>

<file path=xl/sharedStrings.xml><?xml version="1.0" encoding="utf-8"?>
<sst xmlns="http://schemas.openxmlformats.org/spreadsheetml/2006/main" count="183" uniqueCount="86">
  <si>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</si>
  <si>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</si>
  <si>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</si>
  <si>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</si>
  <si>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</si>
  <si>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</si>
  <si>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</si>
  <si>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</si>
  <si>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</si>
  <si>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</si>
  <si>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</si>
  <si>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</si>
  <si>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</si>
  <si>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</si>
  <si>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</si>
  <si>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</si>
  <si>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</si>
  <si>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</si>
  <si>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</si>
  <si>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Technical Staff</t>
  </si>
  <si>
    <t>Employee 20</t>
  </si>
  <si>
    <t>Employee 21</t>
  </si>
  <si>
    <t>Employee 22</t>
  </si>
  <si>
    <t>Employee 23</t>
  </si>
  <si>
    <t>Employee 24</t>
  </si>
  <si>
    <t>Employee 25</t>
  </si>
  <si>
    <t>Administrative Staff</t>
  </si>
  <si>
    <t xml:space="preserve">1 Only the employer's portion of these expenses are allowed to be used in the billing rate calculation.  Employee's portions are not allowed.  </t>
  </si>
  <si>
    <t>B: Enter the yearly hours based on FTE for each employee.</t>
  </si>
  <si>
    <t>A: Enter employees' names.</t>
  </si>
  <si>
    <t>C: Enter the hourly rate from the employee’s pay stub.</t>
  </si>
  <si>
    <t>Administrative Hours for Technical Staff are Not Allowed in Administrative Overhead Calculation.</t>
  </si>
  <si>
    <t>E: Enter the actual number of hours taken in leave (sick, holiday, vacation) by each employee.</t>
  </si>
  <si>
    <t>G: Allowable Facilities expenses that do not fit into the existing categories may be added in here.</t>
  </si>
  <si>
    <t>BASE RATE</t>
  </si>
  <si>
    <t>NAME</t>
  </si>
  <si>
    <t>HOURS</t>
  </si>
  <si>
    <t>YEARLY HOURS BASED ON FTES</t>
  </si>
  <si>
    <t>HOURS WORKED</t>
  </si>
  <si>
    <t>SALARY</t>
  </si>
  <si>
    <t>TOTAL</t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</si>
  <si>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</si>
  <si>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</si>
  <si>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</si>
  <si>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t>PREMIUM PER HOUR</t>
  </si>
  <si>
    <t>LEAVE</t>
  </si>
  <si>
    <t>LEAVE HOURS TAKEN</t>
  </si>
  <si>
    <t>COST OF LEAVE</t>
  </si>
  <si>
    <t>LEAVE PER HOUR</t>
  </si>
  <si>
    <t>EDUCATION/TRAINING</t>
  </si>
  <si>
    <t>NEWSLETTERS</t>
  </si>
  <si>
    <t>OFFICE MAINTENANCE</t>
  </si>
  <si>
    <t>OFFICE SUPPLIES</t>
  </si>
  <si>
    <t>POSTAGE</t>
  </si>
  <si>
    <t>RENT</t>
  </si>
  <si>
    <t>UTILITIES</t>
  </si>
  <si>
    <t>VEHICLE GAS/MAINTENANCE</t>
  </si>
  <si>
    <t>LIST EXPENSE:</t>
  </si>
  <si>
    <t>ADMINISTRATION</t>
  </si>
  <si>
    <t>ADMIN HOURS ALLOWED</t>
  </si>
  <si>
    <t>COST OF ADMIN</t>
  </si>
  <si>
    <r>
      <t xml:space="preserve">FACILITIES </t>
    </r>
    <r>
      <rPr>
        <b/>
        <vertAlign val="subscript"/>
        <sz val="11"/>
        <color theme="1"/>
        <rFont val="Calibri"/>
        <family val="2"/>
        <scheme val="minor"/>
      </rPr>
      <t>(3)</t>
    </r>
  </si>
  <si>
    <r>
      <t xml:space="preserve">PROFESSIONAL ASSOCIATIONS </t>
    </r>
    <r>
      <rPr>
        <vertAlign val="subscript"/>
        <sz val="11"/>
        <color theme="1"/>
        <rFont val="Calibri"/>
        <family val="2"/>
        <scheme val="minor"/>
      </rPr>
      <t>(4)</t>
    </r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</si>
  <si>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</si>
  <si>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t>ANNUAL SALARY</t>
  </si>
  <si>
    <t xml:space="preserve">3 Costs that you are directly charging cannot also be included in any billing rate calculation.  </t>
  </si>
  <si>
    <t xml:space="preserve">4 Dues or fees paid to associations that are not relevant to conservation work are not allowable.  Contributions are not allowable.  </t>
  </si>
  <si>
    <t xml:space="preserve">2 FICA, Medicare and PERA percentages may need to be adjusted based on the determined percentages for the previous or current year.  </t>
  </si>
  <si>
    <t>INSTRUCTIONS</t>
  </si>
  <si>
    <t>TELEPHONE/INTERNET/FAX</t>
  </si>
  <si>
    <t>UNEMP / WORKERS COMP INS</t>
  </si>
  <si>
    <t>D: Enter the yearly insurance and other benefits paid by the employer.</t>
  </si>
  <si>
    <t>H: Enter the hours documented as general administration.  These are hours from administrative staff supporting the overall operation of the organization.  These are hours that cannot be associated with a grant.</t>
  </si>
  <si>
    <t xml:space="preserve">DATE REVISED: </t>
  </si>
  <si>
    <r>
      <t xml:space="preserve">PROFESSIONAL SERVICES </t>
    </r>
    <r>
      <rPr>
        <sz val="6"/>
        <color theme="1"/>
        <rFont val="Calibri"/>
        <family val="2"/>
        <scheme val="minor"/>
      </rPr>
      <t>Ex: audit fees</t>
    </r>
  </si>
  <si>
    <t>DOCUMENTED GEN ADMIN HRS</t>
  </si>
  <si>
    <t>Totals:</t>
  </si>
  <si>
    <t xml:space="preserve">Optional Template 2: Calculate Billing Rates, Including the Costs of: Salary, Benefits, Leave, Facilities, and Administration. </t>
  </si>
  <si>
    <t xml:space="preserve">Only enter the figures in the red outlined rows.  The spreadsheet will automatically populate the other figures.  The spreadsheet is locked for editing.   </t>
  </si>
  <si>
    <r>
      <t>INSURANCE</t>
    </r>
    <r>
      <rPr>
        <sz val="8"/>
        <color theme="1"/>
        <rFont val="Calibri"/>
        <family val="2"/>
        <scheme val="minor"/>
      </rPr>
      <t xml:space="preserve"> (YEARLY)</t>
    </r>
  </si>
  <si>
    <r>
      <rPr>
        <sz val="11"/>
        <color theme="1"/>
        <rFont val="Calibri"/>
        <family val="2"/>
        <scheme val="minor"/>
      </rPr>
      <t xml:space="preserve">OTHER BENEFITS </t>
    </r>
    <r>
      <rPr>
        <sz val="8"/>
        <color theme="1"/>
        <rFont val="Calibri"/>
        <family val="2"/>
        <scheme val="minor"/>
      </rPr>
      <t>(YEARLY)</t>
    </r>
  </si>
  <si>
    <t>This page was left blank and cells are unlocked intentionally for Grantees notes regarding the billing rate calculations.</t>
  </si>
  <si>
    <t>LIST DESCRIPTION:</t>
  </si>
  <si>
    <t>Notes:</t>
  </si>
  <si>
    <t>F: Enter the total yearly expenses for each of the items in the Facilities column.  The facility types are unlocked and may be adjusted.</t>
  </si>
  <si>
    <t>F: Enter the total yearly expenses for each of the items in the Facilities column.  The facility types are unlocked and may be adjusted.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</si>
</sst>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10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11" xfId="1" applyNumberFormat="1" applyFont="1" applyBorder="1" applyProtection="1">
      <protection hidden="1"/>
    </xf>
    <xf numFmtId="44" fontId="0" fillId="0" borderId="10" xfId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11" xfId="1" applyFont="1" applyBorder="1" applyProtection="1">
      <protection hidden="1"/>
    </xf>
    <xf numFmtId="44" fontId="0" fillId="0" borderId="0" xfId="1" applyFont="1" applyProtection="1">
      <protection hidden="1"/>
    </xf>
    <xf numFmtId="44" fontId="0" fillId="0" borderId="12" xfId="1" applyFont="1" applyBorder="1" applyProtection="1">
      <protection hidden="1"/>
    </xf>
    <xf numFmtId="44" fontId="0" fillId="0" borderId="13" xfId="1" applyFont="1" applyBorder="1" applyProtection="1">
      <protection hidden="1"/>
    </xf>
    <xf numFmtId="44" fontId="0" fillId="0" borderId="14" xfId="1" applyFont="1" applyBorder="1" applyProtection="1">
      <protection hidden="1"/>
    </xf>
    <xf numFmtId="0" fontId="7" fillId="0" borderId="0" xfId="0" applyFont="1"/>
    <xf numFmtId="0" fontId="8" fillId="0" borderId="0" xfId="0" applyFont="1" applyAlignment="1"/>
    <xf numFmtId="0" fontId="2" fillId="0" borderId="0" xfId="0" applyFont="1" applyFill="1" applyBorder="1" applyAlignment="1" applyProtection="1">
      <alignment wrapText="1"/>
      <protection hidden="1"/>
    </xf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10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11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3" xfId="0" applyFont="1" applyBorder="1" applyProtection="1">
      <protection locked="0" hidden="1"/>
    </xf>
    <xf numFmtId="0" fontId="0" fillId="0" borderId="1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11" xfId="0" applyFont="1" applyBorder="1" applyProtection="1">
      <protection hidden="1"/>
    </xf>
    <xf numFmtId="43" fontId="0" fillId="0" borderId="10" xfId="0" applyNumberFormat="1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11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0" xfId="0" applyNumberFormat="1" applyFont="1" applyProtection="1">
      <protection hidden="1"/>
    </xf>
    <xf numFmtId="44" fontId="0" fillId="0" borderId="10" xfId="0" applyNumberFormat="1" applyFont="1" applyBorder="1" applyProtection="1">
      <protection hidden="1"/>
    </xf>
    <xf numFmtId="44" fontId="0" fillId="0" borderId="0" xfId="0" applyNumberFormat="1" applyFont="1" applyBorder="1" applyProtection="1">
      <protection hidden="1"/>
    </xf>
    <xf numFmtId="44" fontId="0" fillId="0" borderId="11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2" fontId="0" fillId="0" borderId="10" xfId="0" applyNumberFormat="1" applyFont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2" fontId="0" fillId="0" borderId="11" xfId="0" applyNumberFormat="1" applyFont="1" applyBorder="1" applyProtection="1">
      <protection hidden="1"/>
    </xf>
    <xf numFmtId="44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4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10" fontId="0" fillId="0" borderId="0" xfId="2" applyNumberFormat="1" applyFont="1" applyProtection="1">
      <protection locked="0" hidden="1"/>
    </xf>
    <xf numFmtId="0" fontId="7" fillId="0" borderId="0" xfId="0" applyFont="1" applyAlignment="1">
      <alignment horizontal="left"/>
    </xf>
    <xf numFmtId="0" fontId="0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6" borderId="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left" wrapText="1"/>
      <protection hidden="1"/>
    </xf>
    <xf numFmtId="44" fontId="13" fillId="6" borderId="0" xfId="1" applyFont="1" applyFill="1" applyBorder="1" applyProtection="1">
      <protection hidden="1"/>
    </xf>
    <xf numFmtId="44" fontId="12" fillId="6" borderId="0" xfId="1" applyFont="1" applyFill="1" applyBorder="1" applyProtection="1">
      <protection hidden="1"/>
    </xf>
    <xf numFmtId="44" fontId="12" fillId="6" borderId="0" xfId="1" applyFont="1" applyFill="1" applyBorder="1" applyAlignment="1" applyProtection="1">
      <alignment wrapText="1"/>
      <protection hidden="1"/>
    </xf>
    <xf numFmtId="44" fontId="0" fillId="6" borderId="0" xfId="1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43" fontId="0" fillId="0" borderId="15" xfId="0" applyNumberFormat="1" applyFont="1" applyBorder="1" applyProtection="1">
      <protection locked="0" hidden="1"/>
    </xf>
    <xf numFmtId="43" fontId="0" fillId="0" borderId="16" xfId="0" applyNumberFormat="1" applyFont="1" applyBorder="1" applyProtection="1">
      <protection locked="0" hidden="1"/>
    </xf>
    <xf numFmtId="43" fontId="0" fillId="0" borderId="18" xfId="0" applyNumberFormat="1" applyFont="1" applyBorder="1" applyProtection="1">
      <protection locked="0" hidden="1"/>
    </xf>
    <xf numFmtId="43" fontId="0" fillId="0" borderId="19" xfId="0" applyNumberFormat="1" applyFont="1" applyBorder="1" applyProtection="1">
      <protection locked="0" hidden="1"/>
    </xf>
    <xf numFmtId="43" fontId="0" fillId="0" borderId="23" xfId="0" applyNumberFormat="1" applyFont="1" applyBorder="1" applyProtection="1">
      <protection hidden="1"/>
    </xf>
    <xf numFmtId="44" fontId="13" fillId="6" borderId="10" xfId="1" applyFont="1" applyFill="1" applyBorder="1" applyProtection="1">
      <protection hidden="1"/>
    </xf>
    <xf numFmtId="0" fontId="2" fillId="0" borderId="3" xfId="0" applyFont="1" applyBorder="1" applyAlignment="1" applyProtection="1">
      <alignment wrapText="1"/>
      <protection locked="0" hidden="1"/>
    </xf>
    <xf numFmtId="43" fontId="0" fillId="0" borderId="3" xfId="1" applyNumberFormat="1" applyFont="1" applyBorder="1" applyProtection="1">
      <protection locked="0" hidden="1"/>
    </xf>
    <xf numFmtId="43" fontId="0" fillId="0" borderId="22" xfId="0" applyNumberFormat="1" applyFont="1" applyBorder="1" applyProtection="1">
      <protection locked="0" hidden="1"/>
    </xf>
    <xf numFmtId="43" fontId="0" fillId="0" borderId="21" xfId="0" applyNumberFormat="1" applyFont="1" applyBorder="1" applyProtection="1">
      <protection locked="0"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4" borderId="24" xfId="0" applyFont="1" applyFill="1" applyBorder="1" applyProtection="1">
      <protection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ont="1" applyFill="1" applyAlignment="1" applyProtection="1">
      <alignment vertical="top"/>
      <protection locked="0"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vertical="top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ont="1" applyFill="1" applyAlignment="1" applyProtection="1">
      <protection locked="0" hidden="1"/>
    </xf>
    <xf numFmtId="0" fontId="10" fillId="3" borderId="0" xfId="0" applyFont="1" applyFill="1" applyAlignment="1" applyProtection="1">
      <alignment horizontal="left" wrapText="1"/>
      <protection hidden="1"/>
    </xf>
    <xf numFmtId="0" fontId="0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14" fontId="0" fillId="0" borderId="11" xfId="0" applyNumberFormat="1" applyFont="1" applyBorder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left" wrapText="1"/>
      <protection hidden="1"/>
    </xf>
    <xf numFmtId="0" fontId="0" fillId="0" borderId="15" xfId="0" applyFont="1" applyBorder="1" applyProtection="1">
      <protection locked="0" hidden="1"/>
    </xf>
    <xf numFmtId="0" fontId="0" fillId="0" borderId="16" xfId="0" applyFont="1" applyBorder="1" applyProtection="1">
      <protection locked="0" hidden="1"/>
    </xf>
    <xf numFmtId="0" fontId="0" fillId="0" borderId="22" xfId="0" applyFont="1" applyBorder="1" applyProtection="1">
      <protection locked="0" hidden="1"/>
    </xf>
    <xf numFmtId="0" fontId="0" fillId="0" borderId="17" xfId="0" applyFont="1" applyBorder="1" applyProtection="1">
      <protection locked="0" hidden="1"/>
    </xf>
    <xf numFmtId="0" fontId="0" fillId="0" borderId="0" xfId="0" applyFont="1" applyBorder="1" applyProtection="1">
      <protection locked="0" hidden="1"/>
    </xf>
    <xf numFmtId="0" fontId="0" fillId="0" borderId="20" xfId="0" applyFont="1" applyBorder="1" applyProtection="1">
      <protection locked="0" hidden="1"/>
    </xf>
    <xf numFmtId="0" fontId="0" fillId="0" borderId="19" xfId="0" applyFont="1" applyBorder="1" applyProtection="1">
      <protection locked="0" hidden="1"/>
    </xf>
    <xf numFmtId="0" fontId="0" fillId="0" borderId="21" xfId="0" applyFont="1" applyBorder="1" applyProtection="1">
      <protection locked="0" hidden="1"/>
    </xf>
    <xf numFmtId="0" fontId="0" fillId="0" borderId="0" xfId="0" applyFont="1" applyProtection="1">
      <protection locked="0" hidden="1"/>
    </xf>
    <xf numFmtId="0" fontId="14" fillId="0" borderId="15" xfId="0" applyFont="1" applyBorder="1" applyAlignment="1" applyProtection="1">
      <alignment horizontal="left"/>
      <protection locked="0" hidden="1"/>
    </xf>
    <xf numFmtId="0" fontId="14" fillId="0" borderId="22" xfId="0" applyFont="1" applyBorder="1" applyAlignment="1" applyProtection="1">
      <alignment horizontal="left"/>
      <protection locked="0" hidden="1"/>
    </xf>
    <xf numFmtId="0" fontId="14" fillId="0" borderId="18" xfId="0" applyFont="1" applyBorder="1" applyAlignment="1" applyProtection="1">
      <alignment horizontal="left"/>
      <protection locked="0" hidden="1"/>
    </xf>
    <xf numFmtId="0" fontId="14" fillId="0" borderId="21" xfId="0" applyFont="1" applyBorder="1" applyAlignment="1" applyProtection="1">
      <alignment horizontal="left"/>
      <protection locked="0" hidden="1"/>
    </xf>
    <xf numFmtId="0" fontId="0" fillId="0" borderId="18" xfId="0" applyFont="1" applyBorder="1" applyProtection="1">
      <protection locked="0" hidden="1"/>
    </xf>
    <xf numFmtId="0" fontId="0" fillId="2" borderId="0" xfId="0" applyFont="1" applyFill="1" applyAlignment="1" applyProtection="1">
      <alignment vertical="top" wrapText="1"/>
      <protection hidden="1"/>
    </xf>
    <xf numFmtId="0" fontId="0" fillId="0" borderId="0" xfId="0" applyFont="1" applyAlignment="1">
      <alignment horizontal="left" vertical="top" wrapText="1"/>
    </xf>
    <xf numFmtId="0" fontId="2" fillId="0" borderId="0" xfId="0" applyFont="1" applyBorder="1" applyAlignment="1" applyProtection="1">
      <alignment horizontal="right"/>
      <protection hidden="1"/>
    </xf>
    <xf numFmtId="0" fontId="0" fillId="5" borderId="0" xfId="0" applyFont="1" applyFill="1" applyBorder="1" applyAlignment="1" applyProtection="1">
      <alignment horizontal="center" vertical="center"/>
      <protection hidden="1"/>
    </xf>
    <xf numFmtId="0" fontId="0" fillId="5" borderId="11" xfId="0" applyFont="1" applyFill="1" applyBorder="1" applyAlignment="1" applyProtection="1">
      <alignment horizontal="center" vertical="center"/>
      <protection hidden="1"/>
    </xf>
    <xf numFmtId="0" fontId="0" fillId="5" borderId="1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4CF70"/>
      <color rgb="FFFFC000"/>
      <color rgb="FF6D8D24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00894" y="169415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91848" y="197763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06211" y="2545813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34937" y="3886200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80407" y="5622992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91722" y="790944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17852" y="4641848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00313" y="88333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466726</xdr:colOff>
      <xdr:row>7</xdr:row>
      <xdr:rowOff>2884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7AC6B14-B250-4995-8B5E-F7C4A2CD5C3F}"/>
            </a:ext>
          </a:extLst>
        </xdr:cNvPr>
        <xdr:cNvSpPr/>
      </xdr:nvSpPr>
      <xdr:spPr>
        <a:xfrm>
          <a:off x="2582361" y="129834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778D29B-2BC5-4E60-94C8-1D35D037896A}"/>
            </a:ext>
          </a:extLst>
        </xdr:cNvPr>
        <xdr:cNvSpPr/>
      </xdr:nvSpPr>
      <xdr:spPr>
        <a:xfrm>
          <a:off x="2768023" y="1644264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F1550E-6027-44C8-B413-EC9CCA67E089}"/>
            </a:ext>
          </a:extLst>
        </xdr:cNvPr>
        <xdr:cNvSpPr/>
      </xdr:nvSpPr>
      <xdr:spPr>
        <a:xfrm>
          <a:off x="2782386" y="221243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3A3BDC-95D1-43E3-84A0-F49966E850D4}"/>
            </a:ext>
          </a:extLst>
        </xdr:cNvPr>
        <xdr:cNvSpPr/>
      </xdr:nvSpPr>
      <xdr:spPr>
        <a:xfrm>
          <a:off x="2811112" y="3552825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32426B6-6753-4B9E-9807-79C8223B29CF}"/>
            </a:ext>
          </a:extLst>
        </xdr:cNvPr>
        <xdr:cNvSpPr/>
      </xdr:nvSpPr>
      <xdr:spPr>
        <a:xfrm>
          <a:off x="1908957" y="548011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82D96D0-937A-4B8C-B316-A291147E57E4}"/>
            </a:ext>
          </a:extLst>
        </xdr:cNvPr>
        <xdr:cNvSpPr/>
      </xdr:nvSpPr>
      <xdr:spPr>
        <a:xfrm>
          <a:off x="1720272" y="77665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0738428-FB2D-4126-AFAE-7B14B6B77B1A}"/>
            </a:ext>
          </a:extLst>
        </xdr:cNvPr>
        <xdr:cNvSpPr/>
      </xdr:nvSpPr>
      <xdr:spPr>
        <a:xfrm>
          <a:off x="2794027" y="4498973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0AADB85-A50E-4184-94EB-E1E104E89EB6}"/>
            </a:ext>
          </a:extLst>
        </xdr:cNvPr>
        <xdr:cNvSpPr/>
      </xdr:nvSpPr>
      <xdr:spPr>
        <a:xfrm>
          <a:off x="2776488" y="869049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466726</xdr:colOff>
      <xdr:row>7</xdr:row>
      <xdr:rowOff>2884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F6175D2-DA9B-4999-9003-59FFA91F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2"/>
  <sheetViews>
    <sheetView showGridLines="0" showRowColHeaders="0" tabSelected="1" zoomScaleNormal="100" zoomScaleSheetLayoutView="50" zoomScalePageLayoutView="50" workbookViewId="0">
      <selection activeCell="C7" sqref="C7"/>
    </sheetView>
  </sheetViews>
  <sheetFormatPr defaultColWidth="9.140625" defaultRowHeight="17.25" customHeight="1" x14ac:dyDescent="0.25"/>
  <cols>
    <col min="1" max="4" width="7.5703125" style="55" customWidth="1"/>
    <col min="5" max="5" width="12.140625" style="55" customWidth="1"/>
    <col min="6" max="30" width="15.5703125" style="55" customWidth="1"/>
    <col min="31" max="31" width="19.140625" style="55" customWidth="1"/>
    <col min="32" max="32" width="16.85546875" style="55" bestFit="1" customWidth="1"/>
    <col min="33" max="16384" width="9.140625" style="55"/>
  </cols>
  <sheetData>
    <row r="1" spans="1:31" ht="5.25" customHeight="1" x14ac:dyDescent="0.25">
      <c r="C1" s="96" t="s">
        <v>77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58"/>
      <c r="O1" s="58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5.25" customHeight="1" x14ac:dyDescent="0.25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58"/>
      <c r="O2" s="58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5.25" customHeight="1" x14ac:dyDescent="0.25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58"/>
      <c r="O3" s="58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5.25" customHeight="1" x14ac:dyDescent="0.25"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58"/>
      <c r="O4" s="58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5.25" customHeight="1" x14ac:dyDescent="0.25"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58"/>
      <c r="O5" s="58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7.25" customHeight="1" x14ac:dyDescent="0.25">
      <c r="C6" s="121" t="s">
        <v>78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"/>
      <c r="O6" s="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17.25" customHeight="1" x14ac:dyDescent="0.25">
      <c r="C7" s="93" t="s">
        <v>83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4"/>
      <c r="O7" s="94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s="61" customFormat="1" ht="17.25" customHeight="1" x14ac:dyDescent="0.25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4"/>
      <c r="O8" s="94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15" customHeight="1" x14ac:dyDescent="0.25">
      <c r="F9" s="99" t="s">
        <v>26</v>
      </c>
      <c r="G9" s="100"/>
      <c r="H9" s="100"/>
      <c r="I9" s="100"/>
      <c r="J9" s="101"/>
      <c r="K9" s="99" t="s">
        <v>19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1"/>
      <c r="AE9" s="63"/>
    </row>
    <row r="10" spans="1:31" s="2" customFormat="1" ht="15" customHeight="1" thickBot="1" x14ac:dyDescent="0.3">
      <c r="A10" s="106" t="s">
        <v>73</v>
      </c>
      <c r="B10" s="106"/>
      <c r="C10" s="104"/>
      <c r="D10" s="104"/>
      <c r="E10" s="105"/>
      <c r="F10" s="3" t="s">
        <v>0</v>
      </c>
      <c r="G10" s="4" t="s">
        <v>1</v>
      </c>
      <c r="H10" s="23" t="s">
        <v>2</v>
      </c>
      <c r="I10" s="23" t="s">
        <v>3</v>
      </c>
      <c r="J10" s="5" t="s">
        <v>4</v>
      </c>
      <c r="K10" s="3" t="s">
        <v>5</v>
      </c>
      <c r="L10" s="4" t="s">
        <v>6</v>
      </c>
      <c r="M10" s="4" t="s">
        <v>7</v>
      </c>
      <c r="N10" s="4" t="s">
        <v>8</v>
      </c>
      <c r="O10" s="4" t="s">
        <v>9</v>
      </c>
      <c r="P10" s="4" t="s">
        <v>10</v>
      </c>
      <c r="Q10" s="4" t="s">
        <v>11</v>
      </c>
      <c r="R10" s="4" t="s">
        <v>12</v>
      </c>
      <c r="S10" s="4" t="s">
        <v>13</v>
      </c>
      <c r="T10" s="4" t="s">
        <v>14</v>
      </c>
      <c r="U10" s="4" t="s">
        <v>15</v>
      </c>
      <c r="V10" s="4" t="s">
        <v>16</v>
      </c>
      <c r="W10" s="4" t="s">
        <v>17</v>
      </c>
      <c r="X10" s="4" t="s">
        <v>18</v>
      </c>
      <c r="Y10" s="4" t="s">
        <v>20</v>
      </c>
      <c r="Z10" s="23" t="s">
        <v>21</v>
      </c>
      <c r="AA10" s="23" t="s">
        <v>22</v>
      </c>
      <c r="AB10" s="23" t="s">
        <v>23</v>
      </c>
      <c r="AC10" s="4" t="s">
        <v>24</v>
      </c>
      <c r="AD10" s="5" t="s">
        <v>25</v>
      </c>
      <c r="AE10" s="64" t="s">
        <v>76</v>
      </c>
    </row>
    <row r="11" spans="1:31" s="2" customFormat="1" ht="15" customHeight="1" thickBot="1" x14ac:dyDescent="0.3">
      <c r="A11" s="6" t="s">
        <v>35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0"/>
      <c r="AE11" s="67"/>
    </row>
    <row r="12" spans="1:31" ht="15" customHeight="1" thickBot="1" x14ac:dyDescent="0.3">
      <c r="A12" s="98" t="s">
        <v>36</v>
      </c>
      <c r="B12" s="98"/>
      <c r="C12" s="98"/>
      <c r="D12" s="98"/>
      <c r="E12" s="57"/>
      <c r="F12" s="26"/>
      <c r="G12" s="27"/>
      <c r="H12" s="27"/>
      <c r="I12" s="27"/>
      <c r="J12" s="28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65"/>
    </row>
    <row r="13" spans="1:31" ht="15" customHeight="1" thickBot="1" x14ac:dyDescent="0.3">
      <c r="A13" s="97" t="s">
        <v>37</v>
      </c>
      <c r="B13" s="97"/>
      <c r="C13" s="97"/>
      <c r="D13" s="97"/>
      <c r="E13" s="55">
        <f>SUM(F13:AD13)</f>
        <v>0</v>
      </c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  <c r="AE13" s="65"/>
    </row>
    <row r="14" spans="1:31" ht="15" customHeight="1" x14ac:dyDescent="0.25">
      <c r="A14" s="102" t="s">
        <v>38</v>
      </c>
      <c r="B14" s="102"/>
      <c r="C14" s="102"/>
      <c r="D14" s="102"/>
      <c r="E14" s="55">
        <f>SUM(F14:AD14)</f>
        <v>0</v>
      </c>
      <c r="F14" s="32">
        <f t="shared" ref="F14:AD14" si="0">F13-F28</f>
        <v>0</v>
      </c>
      <c r="G14" s="33">
        <f t="shared" si="0"/>
        <v>0</v>
      </c>
      <c r="H14" s="33">
        <f t="shared" si="0"/>
        <v>0</v>
      </c>
      <c r="I14" s="33">
        <f t="shared" si="0"/>
        <v>0</v>
      </c>
      <c r="J14" s="34">
        <f t="shared" si="0"/>
        <v>0</v>
      </c>
      <c r="K14" s="32">
        <f t="shared" si="0"/>
        <v>0</v>
      </c>
      <c r="L14" s="62">
        <f t="shared" si="0"/>
        <v>0</v>
      </c>
      <c r="M14" s="62">
        <f t="shared" si="0"/>
        <v>0</v>
      </c>
      <c r="N14" s="62">
        <f t="shared" si="0"/>
        <v>0</v>
      </c>
      <c r="O14" s="62">
        <f t="shared" si="0"/>
        <v>0</v>
      </c>
      <c r="P14" s="62">
        <f t="shared" si="0"/>
        <v>0</v>
      </c>
      <c r="Q14" s="62">
        <f t="shared" si="0"/>
        <v>0</v>
      </c>
      <c r="R14" s="62">
        <f t="shared" si="0"/>
        <v>0</v>
      </c>
      <c r="S14" s="62">
        <f t="shared" si="0"/>
        <v>0</v>
      </c>
      <c r="T14" s="62">
        <f t="shared" si="0"/>
        <v>0</v>
      </c>
      <c r="U14" s="62">
        <f t="shared" si="0"/>
        <v>0</v>
      </c>
      <c r="V14" s="62">
        <f t="shared" si="0"/>
        <v>0</v>
      </c>
      <c r="W14" s="62">
        <f t="shared" si="0"/>
        <v>0</v>
      </c>
      <c r="X14" s="62">
        <f t="shared" si="0"/>
        <v>0</v>
      </c>
      <c r="Y14" s="62">
        <f t="shared" si="0"/>
        <v>0</v>
      </c>
      <c r="Z14" s="62">
        <f t="shared" si="0"/>
        <v>0</v>
      </c>
      <c r="AA14" s="62">
        <f t="shared" si="0"/>
        <v>0</v>
      </c>
      <c r="AB14" s="62">
        <f t="shared" si="0"/>
        <v>0</v>
      </c>
      <c r="AC14" s="62">
        <f t="shared" si="0"/>
        <v>0</v>
      </c>
      <c r="AD14" s="34">
        <f t="shared" si="0"/>
        <v>0</v>
      </c>
      <c r="AE14" s="65"/>
    </row>
    <row r="15" spans="1:31" ht="15" customHeight="1" thickBot="1" x14ac:dyDescent="0.3">
      <c r="A15" s="98" t="s">
        <v>39</v>
      </c>
      <c r="B15" s="98"/>
      <c r="C15" s="98"/>
      <c r="D15" s="98"/>
      <c r="E15" s="57"/>
      <c r="F15" s="26"/>
      <c r="G15" s="27"/>
      <c r="H15" s="27"/>
      <c r="I15" s="27"/>
      <c r="J15" s="28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65"/>
    </row>
    <row r="16" spans="1:31" ht="15" customHeight="1" thickBot="1" x14ac:dyDescent="0.3">
      <c r="A16" s="97" t="s">
        <v>34</v>
      </c>
      <c r="B16" s="97"/>
      <c r="C16" s="97"/>
      <c r="D16" s="97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1"/>
      <c r="AE16" s="65"/>
    </row>
    <row r="17" spans="1:38" ht="15" customHeight="1" x14ac:dyDescent="0.25">
      <c r="A17" s="97" t="s">
        <v>64</v>
      </c>
      <c r="B17" s="97"/>
      <c r="C17" s="97"/>
      <c r="D17" s="97"/>
      <c r="F17" s="11">
        <f>F13*F16</f>
        <v>0</v>
      </c>
      <c r="G17" s="12">
        <f t="shared" ref="G17:AD17" si="1">G13*G16</f>
        <v>0</v>
      </c>
      <c r="H17" s="12">
        <f t="shared" si="1"/>
        <v>0</v>
      </c>
      <c r="I17" s="12">
        <f t="shared" si="1"/>
        <v>0</v>
      </c>
      <c r="J17" s="13">
        <f t="shared" si="1"/>
        <v>0</v>
      </c>
      <c r="K17" s="11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1"/>
        <v>0</v>
      </c>
      <c r="W17" s="12">
        <f t="shared" si="1"/>
        <v>0</v>
      </c>
      <c r="X17" s="12">
        <f t="shared" si="1"/>
        <v>0</v>
      </c>
      <c r="Y17" s="12">
        <f t="shared" si="1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  <c r="AC17" s="12">
        <f t="shared" si="1"/>
        <v>0</v>
      </c>
      <c r="AD17" s="13">
        <f t="shared" si="1"/>
        <v>0</v>
      </c>
      <c r="AE17" s="65">
        <f>SUM(F17:AD17)</f>
        <v>0</v>
      </c>
    </row>
    <row r="18" spans="1:38" ht="15" customHeight="1" x14ac:dyDescent="0.25">
      <c r="A18" s="103" t="s">
        <v>40</v>
      </c>
      <c r="B18" s="103"/>
      <c r="C18" s="103"/>
      <c r="D18" s="103"/>
      <c r="F18" s="14">
        <f>F16</f>
        <v>0</v>
      </c>
      <c r="G18" s="15">
        <f t="shared" ref="G18:AD18" si="2">G16</f>
        <v>0</v>
      </c>
      <c r="H18" s="15">
        <f t="shared" si="2"/>
        <v>0</v>
      </c>
      <c r="I18" s="15">
        <f t="shared" si="2"/>
        <v>0</v>
      </c>
      <c r="J18" s="16">
        <f t="shared" si="2"/>
        <v>0</v>
      </c>
      <c r="K18" s="14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0</v>
      </c>
      <c r="S18" s="15">
        <f t="shared" si="2"/>
        <v>0</v>
      </c>
      <c r="T18" s="15">
        <f t="shared" si="2"/>
        <v>0</v>
      </c>
      <c r="U18" s="15">
        <f t="shared" si="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2"/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6">
        <f t="shared" si="2"/>
        <v>0</v>
      </c>
      <c r="AE18" s="65"/>
    </row>
    <row r="19" spans="1:38" ht="15" customHeight="1" x14ac:dyDescent="0.35">
      <c r="A19" s="98" t="s">
        <v>63</v>
      </c>
      <c r="B19" s="98"/>
      <c r="C19" s="98"/>
      <c r="D19" s="98"/>
      <c r="E19" s="57"/>
      <c r="F19" s="26"/>
      <c r="G19" s="27"/>
      <c r="H19" s="27"/>
      <c r="I19" s="27"/>
      <c r="J19" s="2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65"/>
    </row>
    <row r="20" spans="1:38" ht="15" customHeight="1" x14ac:dyDescent="0.35">
      <c r="A20" s="97" t="s">
        <v>41</v>
      </c>
      <c r="B20" s="97"/>
      <c r="C20" s="97"/>
      <c r="D20" s="97"/>
      <c r="E20" s="59">
        <v>6.2E-2</v>
      </c>
      <c r="F20" s="35">
        <f>F18*E20</f>
        <v>0</v>
      </c>
      <c r="G20" s="36">
        <f>G18*E20</f>
        <v>0</v>
      </c>
      <c r="H20" s="36">
        <f>H18*E20</f>
        <v>0</v>
      </c>
      <c r="I20" s="36">
        <f>I18*E20</f>
        <v>0</v>
      </c>
      <c r="J20" s="37">
        <f>J18*E20</f>
        <v>0</v>
      </c>
      <c r="K20" s="35">
        <f>K18*E20</f>
        <v>0</v>
      </c>
      <c r="L20" s="36">
        <f>L18*E20</f>
        <v>0</v>
      </c>
      <c r="M20" s="36">
        <f>M18*E20</f>
        <v>0</v>
      </c>
      <c r="N20" s="36">
        <f>N18*E20</f>
        <v>0</v>
      </c>
      <c r="O20" s="36">
        <f>O18*E20</f>
        <v>0</v>
      </c>
      <c r="P20" s="36">
        <f>P18*E20</f>
        <v>0</v>
      </c>
      <c r="Q20" s="36">
        <f>Q18*E20</f>
        <v>0</v>
      </c>
      <c r="R20" s="36">
        <f>R18*E20</f>
        <v>0</v>
      </c>
      <c r="S20" s="36">
        <f>S18*E20</f>
        <v>0</v>
      </c>
      <c r="T20" s="36">
        <f>T18*E20</f>
        <v>0</v>
      </c>
      <c r="U20" s="36">
        <f>U18*E20</f>
        <v>0</v>
      </c>
      <c r="V20" s="36">
        <f>V18*E20</f>
        <v>0</v>
      </c>
      <c r="W20" s="36">
        <f>W18*E20</f>
        <v>0</v>
      </c>
      <c r="X20" s="36">
        <f>X18*E20</f>
        <v>0</v>
      </c>
      <c r="Y20" s="36">
        <f>Y18*E20</f>
        <v>0</v>
      </c>
      <c r="Z20" s="36">
        <f>Z18*E20</f>
        <v>0</v>
      </c>
      <c r="AA20" s="36">
        <f>AA18*E20</f>
        <v>0</v>
      </c>
      <c r="AB20" s="36">
        <f>AB18*E20</f>
        <v>0</v>
      </c>
      <c r="AC20" s="36">
        <f>AC18*E20</f>
        <v>0</v>
      </c>
      <c r="AD20" s="37">
        <f>AD18*E20</f>
        <v>0</v>
      </c>
      <c r="AE20" s="65">
        <f>AE17*E20</f>
        <v>0</v>
      </c>
    </row>
    <row r="21" spans="1:38" ht="15" customHeight="1" x14ac:dyDescent="0.35">
      <c r="A21" s="97" t="s">
        <v>42</v>
      </c>
      <c r="B21" s="97"/>
      <c r="C21" s="97"/>
      <c r="D21" s="97"/>
      <c r="E21" s="59">
        <v>1.4500000000000001E-2</v>
      </c>
      <c r="F21" s="35">
        <f>F18*E21</f>
        <v>0</v>
      </c>
      <c r="G21" s="36">
        <f>G18*E21</f>
        <v>0</v>
      </c>
      <c r="H21" s="36">
        <f>H18*E21</f>
        <v>0</v>
      </c>
      <c r="I21" s="36">
        <f>I18*E21</f>
        <v>0</v>
      </c>
      <c r="J21" s="37">
        <f>J18*E21</f>
        <v>0</v>
      </c>
      <c r="K21" s="35">
        <f>K18*E21</f>
        <v>0</v>
      </c>
      <c r="L21" s="36">
        <f>L18*E21</f>
        <v>0</v>
      </c>
      <c r="M21" s="36">
        <f>M18*E21</f>
        <v>0</v>
      </c>
      <c r="N21" s="36">
        <f>N18*E21</f>
        <v>0</v>
      </c>
      <c r="O21" s="36">
        <f>O18*E21</f>
        <v>0</v>
      </c>
      <c r="P21" s="36">
        <f>P18*E21</f>
        <v>0</v>
      </c>
      <c r="Q21" s="36">
        <f>Q18*E21</f>
        <v>0</v>
      </c>
      <c r="R21" s="36">
        <f>R18*E21</f>
        <v>0</v>
      </c>
      <c r="S21" s="36">
        <f>S18*E21</f>
        <v>0</v>
      </c>
      <c r="T21" s="36">
        <f>T18*E21</f>
        <v>0</v>
      </c>
      <c r="U21" s="36">
        <f>U18*E21</f>
        <v>0</v>
      </c>
      <c r="V21" s="36">
        <f>V18*E21</f>
        <v>0</v>
      </c>
      <c r="W21" s="36">
        <f>W18*E21</f>
        <v>0</v>
      </c>
      <c r="X21" s="36">
        <f>X18*E21</f>
        <v>0</v>
      </c>
      <c r="Y21" s="36">
        <f>Y18*E21</f>
        <v>0</v>
      </c>
      <c r="Z21" s="36">
        <f>Z18*E21</f>
        <v>0</v>
      </c>
      <c r="AA21" s="36">
        <f>AA18*E21</f>
        <v>0</v>
      </c>
      <c r="AB21" s="36">
        <f>AB18*E21</f>
        <v>0</v>
      </c>
      <c r="AC21" s="36">
        <f>AC18*E21</f>
        <v>0</v>
      </c>
      <c r="AD21" s="37">
        <f>AD18*E21</f>
        <v>0</v>
      </c>
      <c r="AE21" s="65">
        <f>AE17*E21</f>
        <v>0</v>
      </c>
    </row>
    <row r="22" spans="1:38" ht="15" customHeight="1" thickBot="1" x14ac:dyDescent="0.4">
      <c r="A22" s="97" t="s">
        <v>43</v>
      </c>
      <c r="B22" s="97"/>
      <c r="C22" s="97"/>
      <c r="D22" s="97"/>
      <c r="E22" s="59">
        <v>7.4999999999999997E-2</v>
      </c>
      <c r="F22" s="35">
        <f>F18*E22</f>
        <v>0</v>
      </c>
      <c r="G22" s="36">
        <f>G18*E22</f>
        <v>0</v>
      </c>
      <c r="H22" s="36">
        <f>H18*E22</f>
        <v>0</v>
      </c>
      <c r="I22" s="36">
        <f>I18*E22</f>
        <v>0</v>
      </c>
      <c r="J22" s="37">
        <f>J18*E22</f>
        <v>0</v>
      </c>
      <c r="K22" s="35">
        <f>K18*E22</f>
        <v>0</v>
      </c>
      <c r="L22" s="36">
        <f>L18*E22</f>
        <v>0</v>
      </c>
      <c r="M22" s="36">
        <f>M18*E22</f>
        <v>0</v>
      </c>
      <c r="N22" s="36">
        <f>N18*E22</f>
        <v>0</v>
      </c>
      <c r="O22" s="36">
        <f>O18*E22</f>
        <v>0</v>
      </c>
      <c r="P22" s="36">
        <f>P18*E22</f>
        <v>0</v>
      </c>
      <c r="Q22" s="36">
        <f>Q18*E22</f>
        <v>0</v>
      </c>
      <c r="R22" s="36">
        <f>R18*E22</f>
        <v>0</v>
      </c>
      <c r="S22" s="36">
        <f>S18*E22</f>
        <v>0</v>
      </c>
      <c r="T22" s="36">
        <f>T18*E22</f>
        <v>0</v>
      </c>
      <c r="U22" s="36">
        <f>U18*E22</f>
        <v>0</v>
      </c>
      <c r="V22" s="36">
        <f>V18*E22</f>
        <v>0</v>
      </c>
      <c r="W22" s="36">
        <f>W18*E22</f>
        <v>0</v>
      </c>
      <c r="X22" s="36">
        <f>X18*E22</f>
        <v>0</v>
      </c>
      <c r="Y22" s="36">
        <f>Y18*E22</f>
        <v>0</v>
      </c>
      <c r="Z22" s="36">
        <f>Z18*E22</f>
        <v>0</v>
      </c>
      <c r="AA22" s="36">
        <f>AA18*E22</f>
        <v>0</v>
      </c>
      <c r="AB22" s="36">
        <f>AB18*E22</f>
        <v>0</v>
      </c>
      <c r="AC22" s="36">
        <f>AC18*E22</f>
        <v>0</v>
      </c>
      <c r="AD22" s="37">
        <f>AD18*E22</f>
        <v>0</v>
      </c>
      <c r="AE22" s="65">
        <f>AE17*E22</f>
        <v>0</v>
      </c>
    </row>
    <row r="23" spans="1:38" ht="15" customHeight="1" x14ac:dyDescent="0.25">
      <c r="A23" s="72" t="s">
        <v>79</v>
      </c>
      <c r="B23" s="72"/>
      <c r="C23" s="72"/>
      <c r="D23" s="116" t="s">
        <v>82</v>
      </c>
      <c r="E23" s="117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82"/>
      <c r="AE23" s="65">
        <f>SUM(F23:AD23)</f>
        <v>0</v>
      </c>
      <c r="AF23" s="38"/>
      <c r="AG23" s="38"/>
      <c r="AH23" s="38"/>
      <c r="AI23" s="38"/>
      <c r="AJ23" s="38"/>
      <c r="AK23" s="38"/>
      <c r="AL23" s="38"/>
    </row>
    <row r="24" spans="1:38" s="71" customFormat="1" ht="15" customHeight="1" thickBot="1" x14ac:dyDescent="0.3">
      <c r="A24" s="73" t="s">
        <v>80</v>
      </c>
      <c r="B24" s="72"/>
      <c r="C24" s="72"/>
      <c r="D24" s="118" t="s">
        <v>82</v>
      </c>
      <c r="E24" s="119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83"/>
      <c r="AE24" s="65">
        <f>SUM(F24:AD24)</f>
        <v>0</v>
      </c>
      <c r="AF24" s="38"/>
      <c r="AG24" s="38"/>
      <c r="AH24" s="38"/>
      <c r="AI24" s="38"/>
      <c r="AJ24" s="38"/>
      <c r="AK24" s="38"/>
      <c r="AL24" s="38"/>
    </row>
    <row r="25" spans="1:38" ht="15" customHeight="1" x14ac:dyDescent="0.25">
      <c r="A25" s="97" t="s">
        <v>44</v>
      </c>
      <c r="B25" s="97"/>
      <c r="C25" s="97"/>
      <c r="D25" s="97"/>
      <c r="F25" s="35">
        <f>IFERROR((SUM(F23:F24))/F13,0)</f>
        <v>0</v>
      </c>
      <c r="G25" s="36">
        <f>IFERROR((SUM(G23:G24))/G13,0)</f>
        <v>0</v>
      </c>
      <c r="H25" s="36">
        <f t="shared" ref="H25:AD25" si="3">IFERROR((SUM(H23:H24))/H13,0)</f>
        <v>0</v>
      </c>
      <c r="I25" s="36">
        <f t="shared" si="3"/>
        <v>0</v>
      </c>
      <c r="J25" s="78">
        <f t="shared" si="3"/>
        <v>0</v>
      </c>
      <c r="K25" s="36">
        <f t="shared" si="3"/>
        <v>0</v>
      </c>
      <c r="L25" s="36">
        <f t="shared" si="3"/>
        <v>0</v>
      </c>
      <c r="M25" s="36">
        <f t="shared" si="3"/>
        <v>0</v>
      </c>
      <c r="N25" s="36">
        <f t="shared" si="3"/>
        <v>0</v>
      </c>
      <c r="O25" s="36">
        <f t="shared" si="3"/>
        <v>0</v>
      </c>
      <c r="P25" s="36">
        <f t="shared" si="3"/>
        <v>0</v>
      </c>
      <c r="Q25" s="36">
        <f t="shared" si="3"/>
        <v>0</v>
      </c>
      <c r="R25" s="36">
        <f t="shared" si="3"/>
        <v>0</v>
      </c>
      <c r="S25" s="36">
        <f t="shared" si="3"/>
        <v>0</v>
      </c>
      <c r="T25" s="36">
        <f t="shared" si="3"/>
        <v>0</v>
      </c>
      <c r="U25" s="36">
        <f t="shared" si="3"/>
        <v>0</v>
      </c>
      <c r="V25" s="36">
        <f t="shared" si="3"/>
        <v>0</v>
      </c>
      <c r="W25" s="36">
        <f t="shared" si="3"/>
        <v>0</v>
      </c>
      <c r="X25" s="36">
        <f t="shared" si="3"/>
        <v>0</v>
      </c>
      <c r="Y25" s="36">
        <f t="shared" si="3"/>
        <v>0</v>
      </c>
      <c r="Z25" s="36">
        <f t="shared" si="3"/>
        <v>0</v>
      </c>
      <c r="AA25" s="36">
        <f t="shared" si="3"/>
        <v>0</v>
      </c>
      <c r="AB25" s="36">
        <f t="shared" si="3"/>
        <v>0</v>
      </c>
      <c r="AC25" s="36">
        <f t="shared" si="3"/>
        <v>0</v>
      </c>
      <c r="AD25" s="78">
        <f t="shared" si="3"/>
        <v>0</v>
      </c>
      <c r="AE25" s="79"/>
    </row>
    <row r="26" spans="1:38" ht="15" customHeight="1" x14ac:dyDescent="0.25">
      <c r="A26" s="103" t="s">
        <v>40</v>
      </c>
      <c r="B26" s="103"/>
      <c r="C26" s="103"/>
      <c r="D26" s="103"/>
      <c r="F26" s="14">
        <f t="shared" ref="F26:AD26" si="4">IFERROR(F18+F20+F21+F22+F25,0)</f>
        <v>0</v>
      </c>
      <c r="G26" s="15">
        <f t="shared" si="4"/>
        <v>0</v>
      </c>
      <c r="H26" s="15">
        <f t="shared" si="4"/>
        <v>0</v>
      </c>
      <c r="I26" s="15">
        <f>IFERROR(I18+I20+I21+I22+I25,0)</f>
        <v>0</v>
      </c>
      <c r="J26" s="16">
        <f t="shared" si="4"/>
        <v>0</v>
      </c>
      <c r="K26" s="14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>IFERROR(Z18+Z20+Z21+Z22+Z25,0)</f>
        <v>0</v>
      </c>
      <c r="AA26" s="15">
        <f t="shared" ref="AA26:AB26" si="5">IFERROR(AA18+AA20+AA21+AA22+AA25,0)</f>
        <v>0</v>
      </c>
      <c r="AB26" s="15">
        <f t="shared" si="5"/>
        <v>0</v>
      </c>
      <c r="AC26" s="15">
        <f t="shared" si="4"/>
        <v>0</v>
      </c>
      <c r="AD26" s="16">
        <f t="shared" si="4"/>
        <v>0</v>
      </c>
      <c r="AE26" s="79"/>
    </row>
    <row r="27" spans="1:38" ht="15" customHeight="1" thickBot="1" x14ac:dyDescent="0.3">
      <c r="A27" s="98" t="s">
        <v>45</v>
      </c>
      <c r="B27" s="98"/>
      <c r="C27" s="98"/>
      <c r="D27" s="98"/>
      <c r="E27" s="57"/>
      <c r="F27" s="26"/>
      <c r="G27" s="27"/>
      <c r="H27" s="27"/>
      <c r="I27" s="27"/>
      <c r="J27" s="28"/>
      <c r="K27" s="26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86"/>
      <c r="AE27" s="65"/>
    </row>
    <row r="28" spans="1:38" ht="15" customHeight="1" thickBot="1" x14ac:dyDescent="0.3">
      <c r="A28" s="97" t="s">
        <v>46</v>
      </c>
      <c r="B28" s="97"/>
      <c r="C28" s="97"/>
      <c r="D28" s="97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1"/>
      <c r="AE28" s="65"/>
    </row>
    <row r="29" spans="1:38" ht="15" customHeight="1" x14ac:dyDescent="0.25">
      <c r="A29" s="97" t="s">
        <v>47</v>
      </c>
      <c r="B29" s="97"/>
      <c r="C29" s="97"/>
      <c r="D29" s="97"/>
      <c r="F29" s="43">
        <f>IFERROR(F28*F26,0)</f>
        <v>0</v>
      </c>
      <c r="G29" s="44">
        <f t="shared" ref="G29:AD29" si="6">IFERROR(G28*G26,0)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  <c r="K29" s="43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  <c r="V29" s="44">
        <f t="shared" si="6"/>
        <v>0</v>
      </c>
      <c r="W29" s="44">
        <f t="shared" si="6"/>
        <v>0</v>
      </c>
      <c r="X29" s="44">
        <f t="shared" si="6"/>
        <v>0</v>
      </c>
      <c r="Y29" s="44">
        <f t="shared" si="6"/>
        <v>0</v>
      </c>
      <c r="Z29" s="44">
        <f t="shared" si="6"/>
        <v>0</v>
      </c>
      <c r="AA29" s="44">
        <f t="shared" si="6"/>
        <v>0</v>
      </c>
      <c r="AB29" s="44">
        <f t="shared" si="6"/>
        <v>0</v>
      </c>
      <c r="AC29" s="44">
        <f t="shared" si="6"/>
        <v>0</v>
      </c>
      <c r="AD29" s="45">
        <f t="shared" si="6"/>
        <v>0</v>
      </c>
      <c r="AE29" s="65"/>
      <c r="AF29" s="46"/>
    </row>
    <row r="30" spans="1:38" ht="15" customHeight="1" x14ac:dyDescent="0.25">
      <c r="A30" s="97" t="s">
        <v>48</v>
      </c>
      <c r="B30" s="97"/>
      <c r="C30" s="97"/>
      <c r="D30" s="97"/>
      <c r="F30" s="47">
        <f>IFERROR(F29/F14,0)</f>
        <v>0</v>
      </c>
      <c r="G30" s="48">
        <f t="shared" ref="G30:AD30" si="7">IFERROR(G29/G14,0)</f>
        <v>0</v>
      </c>
      <c r="H30" s="48">
        <f t="shared" si="7"/>
        <v>0</v>
      </c>
      <c r="I30" s="48">
        <f t="shared" si="7"/>
        <v>0</v>
      </c>
      <c r="J30" s="49">
        <f t="shared" si="7"/>
        <v>0</v>
      </c>
      <c r="K30" s="47">
        <f t="shared" si="7"/>
        <v>0</v>
      </c>
      <c r="L30" s="48">
        <f t="shared" si="7"/>
        <v>0</v>
      </c>
      <c r="M30" s="48">
        <f t="shared" si="7"/>
        <v>0</v>
      </c>
      <c r="N30" s="48">
        <f t="shared" si="7"/>
        <v>0</v>
      </c>
      <c r="O30" s="48">
        <f t="shared" si="7"/>
        <v>0</v>
      </c>
      <c r="P30" s="48">
        <f t="shared" si="7"/>
        <v>0</v>
      </c>
      <c r="Q30" s="48">
        <f t="shared" si="7"/>
        <v>0</v>
      </c>
      <c r="R30" s="48">
        <f t="shared" si="7"/>
        <v>0</v>
      </c>
      <c r="S30" s="48">
        <f t="shared" si="7"/>
        <v>0</v>
      </c>
      <c r="T30" s="48">
        <f t="shared" si="7"/>
        <v>0</v>
      </c>
      <c r="U30" s="48">
        <f t="shared" si="7"/>
        <v>0</v>
      </c>
      <c r="V30" s="48">
        <f t="shared" si="7"/>
        <v>0</v>
      </c>
      <c r="W30" s="48">
        <f t="shared" si="7"/>
        <v>0</v>
      </c>
      <c r="X30" s="48">
        <f t="shared" si="7"/>
        <v>0</v>
      </c>
      <c r="Y30" s="48">
        <f t="shared" si="7"/>
        <v>0</v>
      </c>
      <c r="Z30" s="48">
        <f t="shared" si="7"/>
        <v>0</v>
      </c>
      <c r="AA30" s="48">
        <f t="shared" si="7"/>
        <v>0</v>
      </c>
      <c r="AB30" s="48">
        <f t="shared" si="7"/>
        <v>0</v>
      </c>
      <c r="AC30" s="48">
        <f t="shared" si="7"/>
        <v>0</v>
      </c>
      <c r="AD30" s="49">
        <f t="shared" si="7"/>
        <v>0</v>
      </c>
      <c r="AE30" s="65"/>
    </row>
    <row r="31" spans="1:38" s="33" customFormat="1" ht="15" customHeight="1" x14ac:dyDescent="0.25">
      <c r="A31" s="123" t="s">
        <v>40</v>
      </c>
      <c r="B31" s="123"/>
      <c r="C31" s="123"/>
      <c r="D31" s="123"/>
      <c r="F31" s="14">
        <f>IFERROR(F26+F30,0)</f>
        <v>0</v>
      </c>
      <c r="G31" s="15">
        <f t="shared" ref="G31:AD31" si="8">IFERROR(G26+G30,0)</f>
        <v>0</v>
      </c>
      <c r="H31" s="15">
        <f t="shared" si="8"/>
        <v>0</v>
      </c>
      <c r="I31" s="15">
        <f t="shared" si="8"/>
        <v>0</v>
      </c>
      <c r="J31" s="16">
        <f t="shared" si="8"/>
        <v>0</v>
      </c>
      <c r="K31" s="14">
        <f t="shared" si="8"/>
        <v>0</v>
      </c>
      <c r="L31" s="15">
        <f t="shared" si="8"/>
        <v>0</v>
      </c>
      <c r="M31" s="15">
        <f t="shared" si="8"/>
        <v>0</v>
      </c>
      <c r="N31" s="15">
        <f t="shared" si="8"/>
        <v>0</v>
      </c>
      <c r="O31" s="15">
        <f t="shared" si="8"/>
        <v>0</v>
      </c>
      <c r="P31" s="15">
        <f t="shared" si="8"/>
        <v>0</v>
      </c>
      <c r="Q31" s="15">
        <f t="shared" si="8"/>
        <v>0</v>
      </c>
      <c r="R31" s="15">
        <f t="shared" si="8"/>
        <v>0</v>
      </c>
      <c r="S31" s="15">
        <f t="shared" si="8"/>
        <v>0</v>
      </c>
      <c r="T31" s="15">
        <f t="shared" si="8"/>
        <v>0</v>
      </c>
      <c r="U31" s="15">
        <f t="shared" si="8"/>
        <v>0</v>
      </c>
      <c r="V31" s="15">
        <f t="shared" si="8"/>
        <v>0</v>
      </c>
      <c r="W31" s="15">
        <f t="shared" si="8"/>
        <v>0</v>
      </c>
      <c r="X31" s="15">
        <f t="shared" si="8"/>
        <v>0</v>
      </c>
      <c r="Y31" s="15">
        <f t="shared" si="8"/>
        <v>0</v>
      </c>
      <c r="Z31" s="15">
        <f t="shared" si="8"/>
        <v>0</v>
      </c>
      <c r="AA31" s="15">
        <f t="shared" si="8"/>
        <v>0</v>
      </c>
      <c r="AB31" s="15">
        <f t="shared" si="8"/>
        <v>0</v>
      </c>
      <c r="AC31" s="15">
        <f t="shared" si="8"/>
        <v>0</v>
      </c>
      <c r="AD31" s="16">
        <f t="shared" si="8"/>
        <v>0</v>
      </c>
      <c r="AE31" s="65"/>
    </row>
    <row r="32" spans="1:38" ht="15" customHeight="1" thickBot="1" x14ac:dyDescent="0.4">
      <c r="A32" s="98" t="s">
        <v>61</v>
      </c>
      <c r="B32" s="98"/>
      <c r="C32" s="98"/>
      <c r="D32" s="98"/>
      <c r="E32" s="57"/>
      <c r="F32" s="26"/>
      <c r="G32" s="27"/>
      <c r="H32" s="27"/>
      <c r="I32" s="27"/>
      <c r="J32" s="28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8"/>
      <c r="AE32" s="65"/>
    </row>
    <row r="33" spans="1:32" ht="15" customHeight="1" x14ac:dyDescent="0.25">
      <c r="A33" s="115" t="s">
        <v>49</v>
      </c>
      <c r="B33" s="115"/>
      <c r="C33" s="115"/>
      <c r="D33" s="112"/>
      <c r="E33" s="39"/>
      <c r="F33" s="36">
        <f>IFERROR(((E33/E14)*F14)/F14,0)</f>
        <v>0</v>
      </c>
      <c r="G33" s="36">
        <f>IFERROR(((E33/E14)*G14)/G14,0)</f>
        <v>0</v>
      </c>
      <c r="H33" s="36">
        <f>IFERROR(((E33/E14)*H14)/H14,0)</f>
        <v>0</v>
      </c>
      <c r="I33" s="36">
        <f>IFERROR(((E33/E14)*I14)/I14,0)</f>
        <v>0</v>
      </c>
      <c r="J33" s="37">
        <f>IFERROR(((E33/E14)*J14)/J14,0)</f>
        <v>0</v>
      </c>
      <c r="K33" s="35">
        <f>IFERROR(((E33/E14)*K14)/K14,0)</f>
        <v>0</v>
      </c>
      <c r="L33" s="36">
        <f>IFERROR(((E33/E14)*L14)/L14,0)</f>
        <v>0</v>
      </c>
      <c r="M33" s="36">
        <f>IFERROR(((E33/E14)*M14)/M14,0)</f>
        <v>0</v>
      </c>
      <c r="N33" s="36">
        <f>IFERROR(((E33/E14)*N14)/N14,0)</f>
        <v>0</v>
      </c>
      <c r="O33" s="36">
        <f>IFERROR(((E33/E14)*O14)/O14,0)</f>
        <v>0</v>
      </c>
      <c r="P33" s="36">
        <f>IFERROR(((E33/E14)*P14)/P14,0)</f>
        <v>0</v>
      </c>
      <c r="Q33" s="36">
        <f>IFERROR(((E33/E14)*Q14)/Q14,0)</f>
        <v>0</v>
      </c>
      <c r="R33" s="36">
        <f>IFERROR(((E33/E14)*R14)/R14,0)</f>
        <v>0</v>
      </c>
      <c r="S33" s="36">
        <f>IFERROR(((E33/E14)*S14)/S14,0)</f>
        <v>0</v>
      </c>
      <c r="T33" s="36">
        <f>IFERROR(((E33/E14)*T14)/T14,0)</f>
        <v>0</v>
      </c>
      <c r="U33" s="36">
        <f>IFERROR(((E33/E14)*U14)/U14,0)</f>
        <v>0</v>
      </c>
      <c r="V33" s="36">
        <f>IFERROR(((E33/E14)*V14)/V14,0)</f>
        <v>0</v>
      </c>
      <c r="W33" s="36">
        <f>IFERROR(((E33/E14)*W14)/W14,0)</f>
        <v>0</v>
      </c>
      <c r="X33" s="36">
        <f>IFERROR(((E33/E14)*X14)/X14,0)</f>
        <v>0</v>
      </c>
      <c r="Y33" s="36">
        <f>IFERROR(((E33/E14)*Y14)/Y14,0)</f>
        <v>0</v>
      </c>
      <c r="Z33" s="36">
        <f>IFERROR(((E33/E14)*Z14)/Z14,0)</f>
        <v>0</v>
      </c>
      <c r="AA33" s="36">
        <f>IFERROR(((E33/E14)*AA14)/AA14,0)</f>
        <v>0</v>
      </c>
      <c r="AB33" s="36">
        <f>IFERROR(((E33/E14)*AB14)/AB14,0)</f>
        <v>0</v>
      </c>
      <c r="AC33" s="36">
        <f>IFERROR(((E33/E14)*AC14)/AC14,0)</f>
        <v>0</v>
      </c>
      <c r="AD33" s="37">
        <f>IFERROR(((E33/E14)*AD14)/AD14,0)</f>
        <v>0</v>
      </c>
      <c r="AE33" s="65">
        <f>($F33*$F$14)+($G33*$G$14)+($H33*$H$14)+($I33*$I$14)+($J33*$J$14)+($K33*$K$14)+($L33*$L$14)+($M33*$M$14)+($N33*$N$14)+($O33*$O$14)+($P33*$P$14)+($Q33*$Q$14)+($R33*$R$14)+($S33*$S$14)+($T33*$T$14)+($U33*$U$14)+($V33*$V$14)+($W33*$W$14)+($X33*$X$14)+($Y33*$Y$14)+($Z33*$Z$14)+($AA33*$AA$14)+($AB33*$AB$14)+($AC33*$AC$14)+($AD33*$AD$14)</f>
        <v>0</v>
      </c>
    </row>
    <row r="34" spans="1:32" ht="15" customHeight="1" x14ac:dyDescent="0.25">
      <c r="A34" s="115" t="s">
        <v>50</v>
      </c>
      <c r="B34" s="115"/>
      <c r="C34" s="115"/>
      <c r="D34" s="112"/>
      <c r="E34" s="40"/>
      <c r="F34" s="36">
        <f>IFERROR(((E34/E14)*F14)/F14,0)</f>
        <v>0</v>
      </c>
      <c r="G34" s="36">
        <f>IFERROR(((E34/E14)*G14)/G14,0)</f>
        <v>0</v>
      </c>
      <c r="H34" s="36">
        <f>IFERROR(((E34/E14)*H14)/H14,0)</f>
        <v>0</v>
      </c>
      <c r="I34" s="36">
        <f>IFERROR(((E34/E14)*I14)/I14,0)</f>
        <v>0</v>
      </c>
      <c r="J34" s="37">
        <f>IFERROR(((E34/E14)*J14)/J14,0)</f>
        <v>0</v>
      </c>
      <c r="K34" s="35">
        <f>IFERROR(((E34/E14)*K14)/K14,0)</f>
        <v>0</v>
      </c>
      <c r="L34" s="36">
        <f>IFERROR(((E34/E14)*L14)/L14,0)</f>
        <v>0</v>
      </c>
      <c r="M34" s="36">
        <f>IFERROR(((E34/E14)*M14)/M14,0)</f>
        <v>0</v>
      </c>
      <c r="N34" s="36">
        <f>IFERROR(((E34/E14)*N14)/N14,0)</f>
        <v>0</v>
      </c>
      <c r="O34" s="36">
        <f>IFERROR(((E34/E14)*O14)/O14,0)</f>
        <v>0</v>
      </c>
      <c r="P34" s="36">
        <f>IFERROR(((E34/E14)*P14)/P14,0)</f>
        <v>0</v>
      </c>
      <c r="Q34" s="36">
        <f>IFERROR(((E34/E14)*Q14)/Q14,0)</f>
        <v>0</v>
      </c>
      <c r="R34" s="36">
        <f>IFERROR(((E34/E14)*R14)/R14,0)</f>
        <v>0</v>
      </c>
      <c r="S34" s="36">
        <f>IFERROR(((E34/E14)*S14)/S14,0)</f>
        <v>0</v>
      </c>
      <c r="T34" s="36">
        <f>IFERROR(((E34/E14)*T14)/T14,0)</f>
        <v>0</v>
      </c>
      <c r="U34" s="36">
        <f>IFERROR(((E34/E14)*U14)/U14,0)</f>
        <v>0</v>
      </c>
      <c r="V34" s="36">
        <f>IFERROR(((E34/E14)*V14)/V14,0)</f>
        <v>0</v>
      </c>
      <c r="W34" s="36">
        <f>IFERROR(((E34/E14)*W14)/W14,0)</f>
        <v>0</v>
      </c>
      <c r="X34" s="36">
        <f>IFERROR(((E34/E14)*X14)/X14,0)</f>
        <v>0</v>
      </c>
      <c r="Y34" s="36">
        <f>IFERROR(((E34/E14)*Y14)/Y14,0)</f>
        <v>0</v>
      </c>
      <c r="Z34" s="36">
        <f>IFERROR(((E34/E14)*Z14)/Z14,0)</f>
        <v>0</v>
      </c>
      <c r="AA34" s="36">
        <f>IFERROR(((E34/E14)*AA14)/AA14,0)</f>
        <v>0</v>
      </c>
      <c r="AB34" s="36">
        <f>IFERROR(((E34/E14)*AB14)/AB14,0)</f>
        <v>0</v>
      </c>
      <c r="AC34" s="36">
        <f>IFERROR(((E34/E14)*AC14)/AC14,0)</f>
        <v>0</v>
      </c>
      <c r="AD34" s="37">
        <f>IFERROR(((E34/E14)*AD14)/AD14,0)</f>
        <v>0</v>
      </c>
      <c r="AE34" s="65">
        <f t="shared" ref="AE34:AE47" si="9">($F34*$F$14)+($G34*$G$14)+($H34*$H$14)+($I34*$I$14)+($J34*$J$14)+($K34*$K$14)+($L34*$L$14)+($M34*$M$14)+($N34*$N$14)+($O34*$O$14)+($P34*$P$14)+($Q34*$Q$14)+($R34*$R$14)+($S34*$S$14)+($T34*$T$14)+($U34*$U$14)+($V34*$V$14)+($W34*$W$14)+($X34*$X$14)+($Y34*$Y$14)+($Z34*$Z$14)+($AA34*$AA$14)+($AB34*$AB$14)+($AC34*$AC$14)+($AD34*$AD$14)</f>
        <v>0</v>
      </c>
    </row>
    <row r="35" spans="1:32" ht="15" customHeight="1" x14ac:dyDescent="0.25">
      <c r="A35" s="115" t="s">
        <v>51</v>
      </c>
      <c r="B35" s="115"/>
      <c r="C35" s="115"/>
      <c r="D35" s="112"/>
      <c r="E35" s="40"/>
      <c r="F35" s="36">
        <f>IFERROR(((E35/E14)*F14)/F14,0)</f>
        <v>0</v>
      </c>
      <c r="G35" s="36">
        <f>IFERROR(((E35/E14)*G14)/G14,0)</f>
        <v>0</v>
      </c>
      <c r="H35" s="36">
        <f>IFERROR(((E35/E14)*H14)/H14,0)</f>
        <v>0</v>
      </c>
      <c r="I35" s="36">
        <f>IFERROR(((E35/E14)*I14)/I14,0)</f>
        <v>0</v>
      </c>
      <c r="J35" s="37">
        <f>IFERROR(((E35/E14)*J14)/J14,0)</f>
        <v>0</v>
      </c>
      <c r="K35" s="35">
        <f>IFERROR(((E35/E14)*K14)/K14,0)</f>
        <v>0</v>
      </c>
      <c r="L35" s="36">
        <f>IFERROR(((E35/E14)*L14)/L14,0)</f>
        <v>0</v>
      </c>
      <c r="M35" s="36">
        <f>IFERROR(((E35/E14)*M14)/M14,0)</f>
        <v>0</v>
      </c>
      <c r="N35" s="36">
        <f>IFERROR(((E35/E14)*N14)/N14,0)</f>
        <v>0</v>
      </c>
      <c r="O35" s="36">
        <f>IFERROR(((E35/E14)*O14)/O14,0)</f>
        <v>0</v>
      </c>
      <c r="P35" s="36">
        <f>IFERROR(((E35/E14)*P14)/P14,0)</f>
        <v>0</v>
      </c>
      <c r="Q35" s="36">
        <f>IFERROR(((E35/E14)*Q14)/Q14,0)</f>
        <v>0</v>
      </c>
      <c r="R35" s="36">
        <f>IFERROR(((E35/E14)*R14)/R14,0)</f>
        <v>0</v>
      </c>
      <c r="S35" s="36">
        <f>IFERROR(((E35/E14)*S14)/S14,0)</f>
        <v>0</v>
      </c>
      <c r="T35" s="36">
        <f>IFERROR(((E35/E14)*T14)/T14,0)</f>
        <v>0</v>
      </c>
      <c r="U35" s="36">
        <f>IFERROR(((E35/E14)*U14)/U14,0)</f>
        <v>0</v>
      </c>
      <c r="V35" s="36">
        <f>IFERROR(((E35/E14)*V14)/V14,0)</f>
        <v>0</v>
      </c>
      <c r="W35" s="36">
        <f>IFERROR(((E35/E14)*W14)/W14,0)</f>
        <v>0</v>
      </c>
      <c r="X35" s="36">
        <f>IFERROR(((E35/E14)*X14)/X14,0)</f>
        <v>0</v>
      </c>
      <c r="Y35" s="36">
        <f>IFERROR(((E35/E14)*Y14)/Y14,0)</f>
        <v>0</v>
      </c>
      <c r="Z35" s="36">
        <f>IFERROR(((E35/E14)*Z14)/Z14,0)</f>
        <v>0</v>
      </c>
      <c r="AA35" s="36">
        <f>IFERROR(((E35/E14)*AA14)/AA14,0)</f>
        <v>0</v>
      </c>
      <c r="AB35" s="36">
        <f>IFERROR(((E35/E14)*AB14)/AB14,0)</f>
        <v>0</v>
      </c>
      <c r="AC35" s="36">
        <f>IFERROR(((E35/E14)*AC14)/AC14,0)</f>
        <v>0</v>
      </c>
      <c r="AD35" s="37">
        <f>IFERROR(((E35/E14)*AD14)/AD14,0)</f>
        <v>0</v>
      </c>
      <c r="AE35" s="65">
        <f t="shared" si="9"/>
        <v>0</v>
      </c>
    </row>
    <row r="36" spans="1:32" ht="15" customHeight="1" x14ac:dyDescent="0.25">
      <c r="A36" s="115" t="s">
        <v>52</v>
      </c>
      <c r="B36" s="115"/>
      <c r="C36" s="115"/>
      <c r="D36" s="112"/>
      <c r="E36" s="40"/>
      <c r="F36" s="36">
        <f>IFERROR(((E36/E14)*F14)/F14,0)</f>
        <v>0</v>
      </c>
      <c r="G36" s="36">
        <f>IFERROR(((E36/E14)*G14)/G14,0)</f>
        <v>0</v>
      </c>
      <c r="H36" s="36">
        <f>IFERROR(((E36/E14)*H14)/H14,0)</f>
        <v>0</v>
      </c>
      <c r="I36" s="36">
        <f>IFERROR(((E36/E14)*I14)/I14,0)</f>
        <v>0</v>
      </c>
      <c r="J36" s="37">
        <f>IFERROR(((E36/E14)*J14)/J14,0)</f>
        <v>0</v>
      </c>
      <c r="K36" s="35">
        <f>IFERROR(((E36/E14)*K14)/K14,0)</f>
        <v>0</v>
      </c>
      <c r="L36" s="36">
        <f>IFERROR(((E36/E14)*L14)/L14,0)</f>
        <v>0</v>
      </c>
      <c r="M36" s="36">
        <f>IFERROR(((E36/E14)*M14)/M14,0)</f>
        <v>0</v>
      </c>
      <c r="N36" s="36">
        <f>IFERROR(((E36/E14)*N14)/N14,0)</f>
        <v>0</v>
      </c>
      <c r="O36" s="36">
        <f>IFERROR(((E36/E14)*O14)/O14,0)</f>
        <v>0</v>
      </c>
      <c r="P36" s="36">
        <f>IFERROR(((E36/E14)*P14)/P14,0)</f>
        <v>0</v>
      </c>
      <c r="Q36" s="36">
        <f>IFERROR(((E36/E14)*Q14)/Q14,0)</f>
        <v>0</v>
      </c>
      <c r="R36" s="36">
        <f>IFERROR(((E36/E14)*R14)/R14,0)</f>
        <v>0</v>
      </c>
      <c r="S36" s="36">
        <f>IFERROR(((E36/E14)*S14)/S14,0)</f>
        <v>0</v>
      </c>
      <c r="T36" s="36">
        <f>IFERROR(((E36/E14)*T14)/T14,0)</f>
        <v>0</v>
      </c>
      <c r="U36" s="36">
        <f>IFERROR(((E36/E14)*U14)/U14,0)</f>
        <v>0</v>
      </c>
      <c r="V36" s="36">
        <f>IFERROR(((E36/E14)*V14)/V14,0)</f>
        <v>0</v>
      </c>
      <c r="W36" s="36">
        <f>IFERROR(((E36/E14)*W14)/W14,0)</f>
        <v>0</v>
      </c>
      <c r="X36" s="36">
        <f>IFERROR(((E36/E14)*X14)/X14,0)</f>
        <v>0</v>
      </c>
      <c r="Y36" s="36">
        <f>IFERROR(((E36/E14)*Y14)/Y14,0)</f>
        <v>0</v>
      </c>
      <c r="Z36" s="36">
        <f>IFERROR(((E36/E14)*Z14)/Z14,0)</f>
        <v>0</v>
      </c>
      <c r="AA36" s="36">
        <f>IFERROR(((E36/E14)*AA14)/AA14,0)</f>
        <v>0</v>
      </c>
      <c r="AB36" s="36">
        <f>IFERROR(((E36/E14)*AB14)/AB14,0)</f>
        <v>0</v>
      </c>
      <c r="AC36" s="36">
        <f>IFERROR(((E36/E14)*AC14)/AC14,0)</f>
        <v>0</v>
      </c>
      <c r="AD36" s="37">
        <f>IFERROR(((E36/E14)*AD14)/AD14,0)</f>
        <v>0</v>
      </c>
      <c r="AE36" s="65">
        <f t="shared" si="9"/>
        <v>0</v>
      </c>
    </row>
    <row r="37" spans="1:32" ht="15" customHeight="1" x14ac:dyDescent="0.25">
      <c r="A37" s="115" t="s">
        <v>53</v>
      </c>
      <c r="B37" s="115"/>
      <c r="C37" s="115"/>
      <c r="D37" s="112"/>
      <c r="E37" s="40"/>
      <c r="F37" s="36">
        <f>IFERROR(((E37/E14)*F14)/F14,0)</f>
        <v>0</v>
      </c>
      <c r="G37" s="36">
        <f>IFERROR(((E37/E14)*G14)/G14,0)</f>
        <v>0</v>
      </c>
      <c r="H37" s="36">
        <f>IFERROR(((E37/E14)*H14)/H14,0)</f>
        <v>0</v>
      </c>
      <c r="I37" s="36">
        <f>IFERROR(((E37/E14)*I14)/I14,0)</f>
        <v>0</v>
      </c>
      <c r="J37" s="37">
        <f>IFERROR(((E37/E14)*J14)/J14,0)</f>
        <v>0</v>
      </c>
      <c r="K37" s="35">
        <f>IFERROR(((E37/E14)*K14)/K14,0)</f>
        <v>0</v>
      </c>
      <c r="L37" s="36">
        <f>IFERROR(((E37/E14)*L14)/L14,0)</f>
        <v>0</v>
      </c>
      <c r="M37" s="36">
        <f>IFERROR(((E37/E14)*M14)/M14,0)</f>
        <v>0</v>
      </c>
      <c r="N37" s="36">
        <f>IFERROR(((E37/E14)*N14)/N14,0)</f>
        <v>0</v>
      </c>
      <c r="O37" s="36">
        <f>IFERROR(((E37/E14)*O14)/O14,0)</f>
        <v>0</v>
      </c>
      <c r="P37" s="36">
        <f>IFERROR(((E37/E14)*P14)/P14,0)</f>
        <v>0</v>
      </c>
      <c r="Q37" s="36">
        <f>IFERROR(((E37/E14)*Q14)/Q14,0)</f>
        <v>0</v>
      </c>
      <c r="R37" s="36">
        <f>IFERROR(((E37/E14)*R14)/R14,0)</f>
        <v>0</v>
      </c>
      <c r="S37" s="36">
        <f>IFERROR(((E37/E14)*S14)/S14,0)</f>
        <v>0</v>
      </c>
      <c r="T37" s="36">
        <f>IFERROR(((E37/E14)*T14)/T14,0)</f>
        <v>0</v>
      </c>
      <c r="U37" s="36">
        <f>IFERROR(((E37/E14)*U14)/U14,0)</f>
        <v>0</v>
      </c>
      <c r="V37" s="36">
        <f>IFERROR(((E37/E14)*V14)/V14,0)</f>
        <v>0</v>
      </c>
      <c r="W37" s="36">
        <f>IFERROR(((E37/E14)*W14)/W14,0)</f>
        <v>0</v>
      </c>
      <c r="X37" s="36">
        <f>IFERROR(((E37/E14)*X14)/X14,)</f>
        <v>0</v>
      </c>
      <c r="Y37" s="36">
        <f>IFERROR(((E37/E14)*Y14)/Y14,0)</f>
        <v>0</v>
      </c>
      <c r="Z37" s="36">
        <f>IFERROR(((E37/E14)*Z14)/Z14,0)</f>
        <v>0</v>
      </c>
      <c r="AA37" s="36">
        <f>IFERROR(((E37/E14)*AA14)/AA14,0)</f>
        <v>0</v>
      </c>
      <c r="AB37" s="36">
        <f>IFERROR(((E37/E14)*AB14)/AB14,0)</f>
        <v>0</v>
      </c>
      <c r="AC37" s="36">
        <f>IFERROR(((E37/E14)*AC14)/AC14,0)</f>
        <v>0</v>
      </c>
      <c r="AD37" s="37">
        <f>IFERROR(((E37/E14)*AD14)/AD14,0)</f>
        <v>0</v>
      </c>
      <c r="AE37" s="65">
        <f t="shared" si="9"/>
        <v>0</v>
      </c>
    </row>
    <row r="38" spans="1:32" ht="15" customHeight="1" x14ac:dyDescent="0.35">
      <c r="A38" s="115" t="s">
        <v>62</v>
      </c>
      <c r="B38" s="115"/>
      <c r="C38" s="115"/>
      <c r="D38" s="112"/>
      <c r="E38" s="40"/>
      <c r="F38" s="36">
        <f>IFERROR(((E38/E14)*F14)/F14,0)</f>
        <v>0</v>
      </c>
      <c r="G38" s="36">
        <f>IFERROR(((E38/E14)*G14)/G14,0)</f>
        <v>0</v>
      </c>
      <c r="H38" s="36">
        <f>IFERROR(((E38/E14)*H14)/H14,0)</f>
        <v>0</v>
      </c>
      <c r="I38" s="36">
        <f>IFERROR(((E38/E14)*I14)/I14,0)</f>
        <v>0</v>
      </c>
      <c r="J38" s="37">
        <f>IFERROR(((E38/E14)*J14)/J14,0)</f>
        <v>0</v>
      </c>
      <c r="K38" s="35">
        <f>IFERROR(((E38/E14)*K14)/K14,0)</f>
        <v>0</v>
      </c>
      <c r="L38" s="36">
        <f>IFERROR(((E38/E14)*L14)/L14,0)</f>
        <v>0</v>
      </c>
      <c r="M38" s="36">
        <f>IFERROR(((E38/E14)*M14)/M14,0)</f>
        <v>0</v>
      </c>
      <c r="N38" s="36">
        <f>IFERROR(((E38/E14)*N14)/N14,0)</f>
        <v>0</v>
      </c>
      <c r="O38" s="36">
        <f>IFERROR(((E38/E14)*O14)/O14,0)</f>
        <v>0</v>
      </c>
      <c r="P38" s="36">
        <f>IFERROR(((E38/E14)*P14)/P14,0)</f>
        <v>0</v>
      </c>
      <c r="Q38" s="36">
        <f>IFERROR(((E38/E14)*Q14)/Q14,0)</f>
        <v>0</v>
      </c>
      <c r="R38" s="36">
        <f>IFERROR(((E38/E14)*R14)/R14,0)</f>
        <v>0</v>
      </c>
      <c r="S38" s="36">
        <f>IFERROR(((E38/E14)*S14)/S14,0)</f>
        <v>0</v>
      </c>
      <c r="T38" s="36">
        <f>IFERROR(((E38/E14)*T14)/T14,0)</f>
        <v>0</v>
      </c>
      <c r="U38" s="36">
        <f>IFERROR(((E38/E14)*U14)/U14,0)</f>
        <v>0</v>
      </c>
      <c r="V38" s="36">
        <f>IFERROR(((E38/E14)*V14)/V14,0)</f>
        <v>0</v>
      </c>
      <c r="W38" s="36">
        <f>IFERROR(((E38/E14)*W14)/W14,0)</f>
        <v>0</v>
      </c>
      <c r="X38" s="36">
        <f>IFERROR(((E38/E14)*X14)/X14,0)</f>
        <v>0</v>
      </c>
      <c r="Y38" s="36">
        <f>IFERROR(((E38/E14)*Y14)/Y14,)</f>
        <v>0</v>
      </c>
      <c r="Z38" s="36">
        <f>IFERROR(((E38/E14)*Z14)/Z14,)</f>
        <v>0</v>
      </c>
      <c r="AA38" s="36">
        <f>IFERROR(((E38/E14)*AA14)/AA14,)</f>
        <v>0</v>
      </c>
      <c r="AB38" s="36">
        <f>IFERROR(((E38/E14)*AB14)/AB14,)</f>
        <v>0</v>
      </c>
      <c r="AC38" s="36">
        <f>IFERROR(((E38/E14)*AC14)/AC14,0)</f>
        <v>0</v>
      </c>
      <c r="AD38" s="37">
        <f>IFERROR(((E38/E14)*AD14)/AD14,0)</f>
        <v>0</v>
      </c>
      <c r="AE38" s="65">
        <f t="shared" si="9"/>
        <v>0</v>
      </c>
    </row>
    <row r="39" spans="1:32" ht="15" customHeight="1" x14ac:dyDescent="0.25">
      <c r="A39" s="111" t="s">
        <v>74</v>
      </c>
      <c r="B39" s="111"/>
      <c r="C39" s="111"/>
      <c r="D39" s="112"/>
      <c r="E39" s="40"/>
      <c r="F39" s="36">
        <f>IFERROR(((E39/E14)*F14)/F14,0)</f>
        <v>0</v>
      </c>
      <c r="G39" s="36">
        <f>IFERROR(((E39/E14)*G14)/G14,0)</f>
        <v>0</v>
      </c>
      <c r="H39" s="36">
        <f>IFERROR(((E39/E14)*H14)/H14,0)</f>
        <v>0</v>
      </c>
      <c r="I39" s="36">
        <f>IFERROR(((E39/E14)*I14)/I14,0)</f>
        <v>0</v>
      </c>
      <c r="J39" s="37">
        <f>IFERROR(((E39/E14)*J14)/J14,0)</f>
        <v>0</v>
      </c>
      <c r="K39" s="35">
        <f>IFERROR(((E39/E14)*K14)/K14,0)</f>
        <v>0</v>
      </c>
      <c r="L39" s="36">
        <f>IFERROR(((E39/E14)*L14)/L14,0)</f>
        <v>0</v>
      </c>
      <c r="M39" s="36">
        <f>IFERROR(((E39/E14)*M14)/M14,0)</f>
        <v>0</v>
      </c>
      <c r="N39" s="36">
        <f>IFERROR(((E39/E14)*N14)/N14,0)</f>
        <v>0</v>
      </c>
      <c r="O39" s="36">
        <f>IFERROR(((E39/E14)*O14)/O14,0)</f>
        <v>0</v>
      </c>
      <c r="P39" s="36">
        <f>IFERROR(((E39/E14)*P14)/P14,0)</f>
        <v>0</v>
      </c>
      <c r="Q39" s="36">
        <f>IFERROR(((E39/E14)*Q14)/Q14,0)</f>
        <v>0</v>
      </c>
      <c r="R39" s="36">
        <f>IFERROR(((E39/E14)*R14)/R14,0)</f>
        <v>0</v>
      </c>
      <c r="S39" s="36">
        <f>IFERROR(((E39/E14)*S14)/S14,0)</f>
        <v>0</v>
      </c>
      <c r="T39" s="36">
        <f>IFERROR(((E39/E14)*T14)/T14,0)</f>
        <v>0</v>
      </c>
      <c r="U39" s="36">
        <f>IFERROR(((E39/E14)*U14)/U14,0)</f>
        <v>0</v>
      </c>
      <c r="V39" s="36">
        <f>IFERROR(((E39/E14)*V14)/V14,0)</f>
        <v>0</v>
      </c>
      <c r="W39" s="36">
        <f>IFERROR(((E39/E14)*W14)/W14,0)</f>
        <v>0</v>
      </c>
      <c r="X39" s="36">
        <f>IFERROR(((E39/E14)*X14)/X14,0)</f>
        <v>0</v>
      </c>
      <c r="Y39" s="36">
        <f>IFERROR(((E39/E14)*Y14)/Y14,0)</f>
        <v>0</v>
      </c>
      <c r="Z39" s="36">
        <f>IFERROR(((E39/E14)*Z14)/Z14,0)</f>
        <v>0</v>
      </c>
      <c r="AA39" s="36">
        <f>IFERROR(((E39/E14)*AA14)/AA14,0)</f>
        <v>0</v>
      </c>
      <c r="AB39" s="36">
        <f>IFERROR(((E39/E14)*AB14)/AB14,0)</f>
        <v>0</v>
      </c>
      <c r="AC39" s="36">
        <f>IFERROR(((E39/E14)*AC14)/AC14,0)</f>
        <v>0</v>
      </c>
      <c r="AD39" s="37">
        <f>IFERROR(((E39/E14)*AD14)/AD14,0)</f>
        <v>0</v>
      </c>
      <c r="AE39" s="65">
        <f t="shared" si="9"/>
        <v>0</v>
      </c>
    </row>
    <row r="40" spans="1:32" ht="15" customHeight="1" x14ac:dyDescent="0.25">
      <c r="A40" s="111" t="s">
        <v>54</v>
      </c>
      <c r="B40" s="111"/>
      <c r="C40" s="111"/>
      <c r="D40" s="112"/>
      <c r="E40" s="40"/>
      <c r="F40" s="36">
        <f>IFERROR(((E40/E14)*F14)/F14,0)</f>
        <v>0</v>
      </c>
      <c r="G40" s="36">
        <f>IFERROR(((E40/E14)*G14)/G14,0)</f>
        <v>0</v>
      </c>
      <c r="H40" s="36">
        <f>IFERROR(((E40/E14)*H14)/H14,0)</f>
        <v>0</v>
      </c>
      <c r="I40" s="36">
        <f>IFERROR(((E40/E14)*I14)/I14,0)</f>
        <v>0</v>
      </c>
      <c r="J40" s="37">
        <f>IFERROR(((E40/E14)*J14)/J14,0)</f>
        <v>0</v>
      </c>
      <c r="K40" s="35">
        <f>IFERROR(((E40/E14)*K14)/K14,0)</f>
        <v>0</v>
      </c>
      <c r="L40" s="36">
        <f>IFERROR(((E40/E14)*L14)/L14,0)</f>
        <v>0</v>
      </c>
      <c r="M40" s="36">
        <f>IFERROR(((E40/E14)*M14)/M14,0)</f>
        <v>0</v>
      </c>
      <c r="N40" s="36">
        <f>IFERROR(((E40/E14)*N14)/N14,0)</f>
        <v>0</v>
      </c>
      <c r="O40" s="36">
        <f>IFERROR(((E40/E14)*O14)/O14,0)</f>
        <v>0</v>
      </c>
      <c r="P40" s="36">
        <f>IFERROR(((E40/E14)*P14)/P14,0)</f>
        <v>0</v>
      </c>
      <c r="Q40" s="36">
        <f>IFERROR(((E40/E14)*Q14)/Q14,0)</f>
        <v>0</v>
      </c>
      <c r="R40" s="36">
        <f>IFERROR(((E40/E14)*R14)/R14,0)</f>
        <v>0</v>
      </c>
      <c r="S40" s="36">
        <f>IFERROR(((E40/E14)*S14)/S14,0)</f>
        <v>0</v>
      </c>
      <c r="T40" s="36">
        <f>IFERROR(((E40/E14)*T14)/T14,0)</f>
        <v>0</v>
      </c>
      <c r="U40" s="36">
        <f>IFERROR(((E40/E14)*U14)/U14,0)</f>
        <v>0</v>
      </c>
      <c r="V40" s="36">
        <f>IFERROR(((E40/E14)*V14)/V14,0)</f>
        <v>0</v>
      </c>
      <c r="W40" s="36">
        <f>IFERROR(((E40/E14)*W14)/W14,0)</f>
        <v>0</v>
      </c>
      <c r="X40" s="36">
        <f>IFERROR(((E40/E14)*X14)/X14,0)</f>
        <v>0</v>
      </c>
      <c r="Y40" s="36">
        <f>IFERROR(((E40/E14)*Y14)/Y14,0)</f>
        <v>0</v>
      </c>
      <c r="Z40" s="36">
        <f>IFERROR(((E40/E14)*Z14)/Z14,0)</f>
        <v>0</v>
      </c>
      <c r="AA40" s="36">
        <f>IFERROR(((E40/E14)*AA14)/AA14,0)</f>
        <v>0</v>
      </c>
      <c r="AB40" s="36">
        <f>IFERROR(((E40/E14)*AB14)/AB14,0)</f>
        <v>0</v>
      </c>
      <c r="AC40" s="36">
        <f>IFERROR(((E40/E14)*AC14)/AC14,0)</f>
        <v>0</v>
      </c>
      <c r="AD40" s="37">
        <f>IFERROR(((E40/E14)*AD14)/AD14,0)</f>
        <v>0</v>
      </c>
      <c r="AE40" s="65">
        <f t="shared" si="9"/>
        <v>0</v>
      </c>
    </row>
    <row r="41" spans="1:32" ht="15" customHeight="1" x14ac:dyDescent="0.25">
      <c r="A41" s="111" t="s">
        <v>69</v>
      </c>
      <c r="B41" s="111"/>
      <c r="C41" s="111"/>
      <c r="D41" s="112"/>
      <c r="E41" s="40"/>
      <c r="F41" s="36">
        <f>IFERROR(((E41/E14)*F14)/F14,0)</f>
        <v>0</v>
      </c>
      <c r="G41" s="36">
        <f>IFERROR(((E41/E14)*G14)/G14,0)</f>
        <v>0</v>
      </c>
      <c r="H41" s="36">
        <f>IFERROR(((E41/E14)*H14)/H14,0)</f>
        <v>0</v>
      </c>
      <c r="I41" s="36">
        <f>IFERROR(((E41/E14)*I14)/I14,0)</f>
        <v>0</v>
      </c>
      <c r="J41" s="37">
        <f>IFERROR(((E41/E14)*J14)/J14,0)</f>
        <v>0</v>
      </c>
      <c r="K41" s="35">
        <f>IFERROR(((E41/E14)*K14)/K14,0)</f>
        <v>0</v>
      </c>
      <c r="L41" s="36">
        <f>IFERROR(((E41/E14)*L14)/L14,0)</f>
        <v>0</v>
      </c>
      <c r="M41" s="36">
        <f>IFERROR(((E41/E14)*M14)/M14,0)</f>
        <v>0</v>
      </c>
      <c r="N41" s="36">
        <f>IFERROR(((E41/E14)*N14)/N14,0)</f>
        <v>0</v>
      </c>
      <c r="O41" s="36">
        <f>IFERROR(((E41/E14)*O14)/O14,0)</f>
        <v>0</v>
      </c>
      <c r="P41" s="36">
        <f>IFERROR(((E41/E14)*P14)/P14,0)</f>
        <v>0</v>
      </c>
      <c r="Q41" s="36">
        <f>IFERROR(((E41/E14)*Q14)/Q14,0)</f>
        <v>0</v>
      </c>
      <c r="R41" s="36">
        <f>IFERROR(((E41/E14)*R14)/R14,0)</f>
        <v>0</v>
      </c>
      <c r="S41" s="36">
        <f>IFERROR(((E41/E14)*S14)/S14,0)</f>
        <v>0</v>
      </c>
      <c r="T41" s="36">
        <f>IFERROR(((E41/E14)*T14)/T14,0)</f>
        <v>0</v>
      </c>
      <c r="U41" s="36">
        <f>IFERROR(((E41/E14)*U14)/U14,0)</f>
        <v>0</v>
      </c>
      <c r="V41" s="36">
        <f>IFERROR(((E41/E14)*V14)/V14,0)</f>
        <v>0</v>
      </c>
      <c r="W41" s="36">
        <f>IFERROR(((E41/E14)*W14)/W14,0)</f>
        <v>0</v>
      </c>
      <c r="X41" s="36">
        <f>IFERROR(((E41/E14)*X14)/X14,0)</f>
        <v>0</v>
      </c>
      <c r="Y41" s="36">
        <f>IFERROR(((E41/E14)*Y14)/Y14,0)</f>
        <v>0</v>
      </c>
      <c r="Z41" s="36">
        <f>IFERROR(((E41/E14)*Z14)/Z14,0)</f>
        <v>0</v>
      </c>
      <c r="AA41" s="36">
        <f>IFERROR(((E41/E14)*AA14)/AA14,0)</f>
        <v>0</v>
      </c>
      <c r="AB41" s="36">
        <f>IFERROR(((E41/E14)*AB14)/AB14,0)</f>
        <v>0</v>
      </c>
      <c r="AC41" s="36">
        <f>IFERROR(((E41/E14)*AC14)/AC14,0)</f>
        <v>0</v>
      </c>
      <c r="AD41" s="37">
        <f>IFERROR(((E41/E14)*AD14)/AD14,0)</f>
        <v>0</v>
      </c>
      <c r="AE41" s="65">
        <f t="shared" si="9"/>
        <v>0</v>
      </c>
    </row>
    <row r="42" spans="1:32" ht="15" customHeight="1" x14ac:dyDescent="0.25">
      <c r="A42" s="111" t="s">
        <v>70</v>
      </c>
      <c r="B42" s="111"/>
      <c r="C42" s="111"/>
      <c r="D42" s="112"/>
      <c r="E42" s="40"/>
      <c r="F42" s="36">
        <f>IFERROR(((E42/E14)*F14)/F14,0)</f>
        <v>0</v>
      </c>
      <c r="G42" s="36">
        <f>IFERROR(((E42/E14)*G14)/G14,0)</f>
        <v>0</v>
      </c>
      <c r="H42" s="36">
        <f>IFERROR(((E42/E14)*H14)/H14,0)</f>
        <v>0</v>
      </c>
      <c r="I42" s="36">
        <f>IFERROR(((E42/E14)*I14)/I14,0)</f>
        <v>0</v>
      </c>
      <c r="J42" s="37">
        <f>IFERROR(((E42/E14)*J14)/J14,0)</f>
        <v>0</v>
      </c>
      <c r="K42" s="35">
        <f>IFERROR(((E42/E14)*K14)/K14,0)</f>
        <v>0</v>
      </c>
      <c r="L42" s="36">
        <f>IFERROR(((E42/E14)*L14)/L14,0)</f>
        <v>0</v>
      </c>
      <c r="M42" s="36">
        <f>IFERROR(((E42/E14)*M14)/M14,0)</f>
        <v>0</v>
      </c>
      <c r="N42" s="36">
        <f>IFERROR(((E42/E14)*N14)/N14,0)</f>
        <v>0</v>
      </c>
      <c r="O42" s="36">
        <f>IFERROR(((E42/E14)*O14)/O14,0)</f>
        <v>0</v>
      </c>
      <c r="P42" s="36">
        <f>IFERROR(((E42/E14)*P14)/P14,0)</f>
        <v>0</v>
      </c>
      <c r="Q42" s="36">
        <f>IFERROR(((E42/E14)*Q14)/Q14,0)</f>
        <v>0</v>
      </c>
      <c r="R42" s="36">
        <f>IFERROR(((E42/E14)*R14)/R14,0)</f>
        <v>0</v>
      </c>
      <c r="S42" s="36">
        <f>IFERROR(((E42/E14)*S14)/S14,0)</f>
        <v>0</v>
      </c>
      <c r="T42" s="36">
        <f>IFERROR(((E42/E14)*T14)/T14,0)</f>
        <v>0</v>
      </c>
      <c r="U42" s="36">
        <f>IFERROR(((E42/E14)*U14)/U14,0)</f>
        <v>0</v>
      </c>
      <c r="V42" s="36">
        <f>IFERROR(((E42/E14)*V14)/V14,0)</f>
        <v>0</v>
      </c>
      <c r="W42" s="36">
        <f>IFERROR(((E42/E14)*W14)/W14,0)</f>
        <v>0</v>
      </c>
      <c r="X42" s="36">
        <f>IFERROR(((E42/E14)*X14)/X14,0)</f>
        <v>0</v>
      </c>
      <c r="Y42" s="36">
        <f>IFERROR(((E42/E14)*Y14)/Y14,0)</f>
        <v>0</v>
      </c>
      <c r="Z42" s="36">
        <f>IFERROR(((E42/E14)*Z14)/Z14,0)</f>
        <v>0</v>
      </c>
      <c r="AA42" s="36">
        <f>IFERROR(((E42/E14)*AA14)/AA14,0)</f>
        <v>0</v>
      </c>
      <c r="AB42" s="36">
        <f>IFERROR(((E42/E14)*AB14)/AB14,0)</f>
        <v>0</v>
      </c>
      <c r="AC42" s="36">
        <f>IFERROR(((E42/E14)*AC14)/AC14,0)</f>
        <v>0</v>
      </c>
      <c r="AD42" s="37">
        <f>IFERROR(((E42/E14)*AD14)/AD14,0)</f>
        <v>0</v>
      </c>
      <c r="AE42" s="65">
        <f t="shared" si="9"/>
        <v>0</v>
      </c>
    </row>
    <row r="43" spans="1:32" ht="15" customHeight="1" x14ac:dyDescent="0.25">
      <c r="A43" s="111" t="s">
        <v>55</v>
      </c>
      <c r="B43" s="111"/>
      <c r="C43" s="111"/>
      <c r="D43" s="112"/>
      <c r="E43" s="40"/>
      <c r="F43" s="36">
        <f>IFERROR(((E43/E14)*F14)/F14,0)</f>
        <v>0</v>
      </c>
      <c r="G43" s="36">
        <f>IFERROR(((E43/E14)*G14)/G14,0)</f>
        <v>0</v>
      </c>
      <c r="H43" s="36">
        <f>IFERROR(((E43/E14)*H14)/H14,0)</f>
        <v>0</v>
      </c>
      <c r="I43" s="36">
        <f>IFERROR(((E43/E14)*I14)/I14,0)</f>
        <v>0</v>
      </c>
      <c r="J43" s="37">
        <f>IFERROR(((E43/E14)*J14)/J14,0)</f>
        <v>0</v>
      </c>
      <c r="K43" s="35">
        <f>IFERROR(((E43/E14)*K14)/K14,0)</f>
        <v>0</v>
      </c>
      <c r="L43" s="36">
        <f>IFERROR(((E43/E14)*L14)/L14,0)</f>
        <v>0</v>
      </c>
      <c r="M43" s="36">
        <f>IFERROR(((E43/E14)*M14)/M14,0)</f>
        <v>0</v>
      </c>
      <c r="N43" s="36">
        <f>IFERROR(((E43/E14)*N14)/N14,0)</f>
        <v>0</v>
      </c>
      <c r="O43" s="36">
        <f>IFERROR(((E43/E14)*O14)/O14,0)</f>
        <v>0</v>
      </c>
      <c r="P43" s="36">
        <f>IFERROR(((E43/E14)*P14)/P14,0)</f>
        <v>0</v>
      </c>
      <c r="Q43" s="36">
        <f>IFERROR(((E43/E14)*Q14)/Q14,0)</f>
        <v>0</v>
      </c>
      <c r="R43" s="36">
        <f>IFERROR(((E43/E14)*R14)/R14,0)</f>
        <v>0</v>
      </c>
      <c r="S43" s="36">
        <f>IFERROR(((E43/E14)*S14)/S14,0)</f>
        <v>0</v>
      </c>
      <c r="T43" s="36">
        <f>IFERROR(((E43/E14)*T14)/T14,0)</f>
        <v>0</v>
      </c>
      <c r="U43" s="36">
        <f>IFERROR(((E43/E14)*U14)/U14,0)</f>
        <v>0</v>
      </c>
      <c r="V43" s="36">
        <f>IFERROR(((E43/E14)*V14)/V14,0)</f>
        <v>0</v>
      </c>
      <c r="W43" s="36">
        <f>IFERROR(((E43/E14)*W14)/W14,0)</f>
        <v>0</v>
      </c>
      <c r="X43" s="36">
        <f>IFERROR(((E43/E14)*X14)/X14,0)</f>
        <v>0</v>
      </c>
      <c r="Y43" s="36">
        <f>IFERROR(((E43/E14)*Y14)/Y14,0)</f>
        <v>0</v>
      </c>
      <c r="Z43" s="36">
        <f>IFERROR(((E43/E14)*Z14)/Z14,0)</f>
        <v>0</v>
      </c>
      <c r="AA43" s="36">
        <f>IFERROR(((E43/E14)*AA14)/AA14,0)</f>
        <v>0</v>
      </c>
      <c r="AB43" s="36">
        <f>IFERROR(((E43/E14)*AB14)/AB14,0)</f>
        <v>0</v>
      </c>
      <c r="AC43" s="36">
        <f>IFERROR(((E43/E14)*AC14)/AC14,0)</f>
        <v>0</v>
      </c>
      <c r="AD43" s="37">
        <f>IFERROR(((E43/E14)*AD14)/AD14,0)</f>
        <v>0</v>
      </c>
      <c r="AE43" s="65">
        <f t="shared" si="9"/>
        <v>0</v>
      </c>
    </row>
    <row r="44" spans="1:32" ht="15" customHeight="1" thickBot="1" x14ac:dyDescent="0.3">
      <c r="A44" s="113" t="s">
        <v>56</v>
      </c>
      <c r="B44" s="113"/>
      <c r="C44" s="113"/>
      <c r="D44" s="114"/>
      <c r="E44" s="40"/>
      <c r="F44" s="36">
        <f>IFERROR(((E44/E14)*F14)/F14,0)</f>
        <v>0</v>
      </c>
      <c r="G44" s="36">
        <f>IFERROR(((E44/E14)*G14)/G14,0)</f>
        <v>0</v>
      </c>
      <c r="H44" s="36">
        <f>IFERROR(((E44/E14)*H14)/H14,0)</f>
        <v>0</v>
      </c>
      <c r="I44" s="36">
        <f>IFERROR(((E44/E14)*I14)/I14,0)</f>
        <v>0</v>
      </c>
      <c r="J44" s="37">
        <f>IFERROR(((E44/E14)*J14)/J14,0)</f>
        <v>0</v>
      </c>
      <c r="K44" s="35">
        <f>IFERROR(((E44/E14)*K14)/K14,0)</f>
        <v>0</v>
      </c>
      <c r="L44" s="36">
        <f>IFERROR(((E44/E14)*L14)/L14,0)</f>
        <v>0</v>
      </c>
      <c r="M44" s="36">
        <f>IFERROR(((E44/E14)*M14)/M14,0)</f>
        <v>0</v>
      </c>
      <c r="N44" s="36">
        <f>IFERROR(((E44/E14)*N14)/N14,0)</f>
        <v>0</v>
      </c>
      <c r="O44" s="36">
        <f>IFERROR(((E44/E14)*O14)/O14,0)</f>
        <v>0</v>
      </c>
      <c r="P44" s="36">
        <f>IFERROR(((E44/E14)*P14)/P14,0)</f>
        <v>0</v>
      </c>
      <c r="Q44" s="36">
        <f>IFERROR(((E44/E14)*Q14)/Q14,0)</f>
        <v>0</v>
      </c>
      <c r="R44" s="36">
        <f>IFERROR(((E44/E14)*R14)/R14,0)</f>
        <v>0</v>
      </c>
      <c r="S44" s="36">
        <f>IFERROR(((E44/E14)*S14)/S14,0)</f>
        <v>0</v>
      </c>
      <c r="T44" s="36">
        <f>IFERROR(((E44/E14)*T14)/T14,0)</f>
        <v>0</v>
      </c>
      <c r="U44" s="36">
        <f>IFERROR(((E44/E14)*U14)/U14,0)</f>
        <v>0</v>
      </c>
      <c r="V44" s="36">
        <f>IFERROR(((E44/E14)*V14)/V14,0)</f>
        <v>0</v>
      </c>
      <c r="W44" s="36">
        <f>IFERROR(((E44/E14)*W14)/W14,0)</f>
        <v>0</v>
      </c>
      <c r="X44" s="36">
        <f>IFERROR(((E44/E14)*X14)/X14,0)</f>
        <v>0</v>
      </c>
      <c r="Y44" s="36">
        <f>IFERROR(((E44/E14)*Y14)/Y14,0)</f>
        <v>0</v>
      </c>
      <c r="Z44" s="36">
        <f>IFERROR(((E44/E14)*Z14)/Z14,0)</f>
        <v>0</v>
      </c>
      <c r="AA44" s="36">
        <f>IFERROR(((E44/E14)*AA14)/AA14,0)</f>
        <v>0</v>
      </c>
      <c r="AB44" s="36">
        <f>IFERROR(((E44/E14)*AB14)/AB14,0)</f>
        <v>0</v>
      </c>
      <c r="AC44" s="36">
        <f>IFERROR(((E44/E14)*AC14)/AC14,0)</f>
        <v>0</v>
      </c>
      <c r="AD44" s="37">
        <f>IFERROR(((E44/E14)*AD14)/AD14,0)</f>
        <v>0</v>
      </c>
      <c r="AE44" s="65">
        <f t="shared" si="9"/>
        <v>0</v>
      </c>
    </row>
    <row r="45" spans="1:32" ht="15" customHeight="1" x14ac:dyDescent="0.25">
      <c r="A45" s="107" t="s">
        <v>57</v>
      </c>
      <c r="B45" s="108"/>
      <c r="C45" s="108"/>
      <c r="D45" s="109"/>
      <c r="E45" s="40"/>
      <c r="F45" s="36">
        <f>IFERROR(((E45/E14)*F14)/F14,0)</f>
        <v>0</v>
      </c>
      <c r="G45" s="36">
        <f>IFERROR(((E45/E14)*G14)/G14,0)</f>
        <v>0</v>
      </c>
      <c r="H45" s="36">
        <f>IFERROR(((E45/E14)*H14)/H14,0)</f>
        <v>0</v>
      </c>
      <c r="I45" s="36">
        <f>IFERROR(((E45/E14)*I14)/I14,0)</f>
        <v>0</v>
      </c>
      <c r="J45" s="37">
        <f>IFERROR(((E45/E14)*J14)/J14,0)</f>
        <v>0</v>
      </c>
      <c r="K45" s="35">
        <f>IFERROR(((E45/E14)*K14)/K14,0)</f>
        <v>0</v>
      </c>
      <c r="L45" s="36">
        <f>IFERROR(((E45/E14)*L14)/L14,0)</f>
        <v>0</v>
      </c>
      <c r="M45" s="36">
        <f>IFERROR(((E45/E14)*M14)/M14,0)</f>
        <v>0</v>
      </c>
      <c r="N45" s="36">
        <f>IFERROR(((E45/E14)*N14)/N14,0)</f>
        <v>0</v>
      </c>
      <c r="O45" s="36">
        <f>IFERROR(((E45/E14)*O14)/O14,0)</f>
        <v>0</v>
      </c>
      <c r="P45" s="36">
        <f>IFERROR(((E45/E14)*P14)/P14,0)</f>
        <v>0</v>
      </c>
      <c r="Q45" s="36">
        <f>IFERROR(((E45/E14)*Q14)/Q14,0)</f>
        <v>0</v>
      </c>
      <c r="R45" s="36">
        <f>IFERROR(((E45/E14)*R14)/R14,0)</f>
        <v>0</v>
      </c>
      <c r="S45" s="36">
        <f>IFERROR(((E45/E14)*S14)/S14,0)</f>
        <v>0</v>
      </c>
      <c r="T45" s="36">
        <f>IFERROR(((E45/E14)*T14)/T14,0)</f>
        <v>0</v>
      </c>
      <c r="U45" s="36">
        <f>IFERROR(((E45/E14)*U14)/U14,0)</f>
        <v>0</v>
      </c>
      <c r="V45" s="36">
        <f>IFERROR(((E45/E14)*V14)/V14,0)</f>
        <v>0</v>
      </c>
      <c r="W45" s="36">
        <f>IFERROR(((E45/E14)*W14)/W14,0)</f>
        <v>0</v>
      </c>
      <c r="X45" s="36">
        <f>IFERROR(((E45/E14)*X14)/X14,0)</f>
        <v>0</v>
      </c>
      <c r="Y45" s="36">
        <f>IFERROR(((E45/E14)*Y14)/Y14,0)</f>
        <v>0</v>
      </c>
      <c r="Z45" s="36">
        <f>IFERROR(((E45/E14)*Z14)/Z14,0)</f>
        <v>0</v>
      </c>
      <c r="AA45" s="36">
        <f>IFERROR(((E45/E14)*AA14)/AA14,0)</f>
        <v>0</v>
      </c>
      <c r="AB45" s="36">
        <f>IFERROR(((E45/E14)*AB14)/AB14,0)</f>
        <v>0</v>
      </c>
      <c r="AC45" s="36">
        <f>IFERROR(((E45/E14)*AC14)/AC14,0)</f>
        <v>0</v>
      </c>
      <c r="AD45" s="37">
        <f>IFERROR(((E45/E14)*AD14)/AD14,0)</f>
        <v>0</v>
      </c>
      <c r="AE45" s="65">
        <f t="shared" si="9"/>
        <v>0</v>
      </c>
    </row>
    <row r="46" spans="1:32" ht="15" customHeight="1" x14ac:dyDescent="0.25">
      <c r="A46" s="110" t="s">
        <v>57</v>
      </c>
      <c r="B46" s="111"/>
      <c r="C46" s="111"/>
      <c r="D46" s="112"/>
      <c r="E46" s="40"/>
      <c r="F46" s="36">
        <f>IFERROR(((E46/E14)*F14)/F14,0)</f>
        <v>0</v>
      </c>
      <c r="G46" s="36">
        <f>IFERROR(((E46/E14)*G14)/G14,0)</f>
        <v>0</v>
      </c>
      <c r="H46" s="36">
        <f>IFERROR(((E46/E14)*H14)/H14,0)</f>
        <v>0</v>
      </c>
      <c r="I46" s="36">
        <f>IFERROR(((E46/E14)*I14)/I14,0)</f>
        <v>0</v>
      </c>
      <c r="J46" s="37">
        <f>IFERROR(((E46/E14)*J14)/J14,0)</f>
        <v>0</v>
      </c>
      <c r="K46" s="35">
        <f>IFERROR(((E46/E14)*K14)/K14,0)</f>
        <v>0</v>
      </c>
      <c r="L46" s="36">
        <f>IFERROR(((E46/E14)*L14)/L14,0)</f>
        <v>0</v>
      </c>
      <c r="M46" s="36">
        <f>IFERROR(((E46/E14)*M14)/M14,0)</f>
        <v>0</v>
      </c>
      <c r="N46" s="36">
        <f>IFERROR(((E46/E14)*N14)/N14,0)</f>
        <v>0</v>
      </c>
      <c r="O46" s="36">
        <f>IFERROR(((E46/E14)*O14)/O14,0)</f>
        <v>0</v>
      </c>
      <c r="P46" s="36">
        <f>IFERROR(((E46/E14)*P14)/P14,0)</f>
        <v>0</v>
      </c>
      <c r="Q46" s="36">
        <f>IFERROR(((E46/E14)*Q14)/Q14,0)</f>
        <v>0</v>
      </c>
      <c r="R46" s="36">
        <f>IFERROR(((E46/E14)*R14)/R14,0)</f>
        <v>0</v>
      </c>
      <c r="S46" s="36">
        <f>IFERROR(((E46/E14)*S14)/S14,0)</f>
        <v>0</v>
      </c>
      <c r="T46" s="36">
        <f>IFERROR(((E46/E14)*T14)/T14,0)</f>
        <v>0</v>
      </c>
      <c r="U46" s="36">
        <f>IFERROR(((E46/E14)*U14)/U14,0)</f>
        <v>0</v>
      </c>
      <c r="V46" s="36">
        <f>IFERROR(((E46/E14)*V14)/V14,0)</f>
        <v>0</v>
      </c>
      <c r="W46" s="36">
        <f>IFERROR(((E46/E14)*W14)/W14,0)</f>
        <v>0</v>
      </c>
      <c r="X46" s="36">
        <f>IFERROR(((E46/E14)*X14)/X14,0)</f>
        <v>0</v>
      </c>
      <c r="Y46" s="36">
        <f>IFERROR(((E46/E14)*Y14)/Y14,0)</f>
        <v>0</v>
      </c>
      <c r="Z46" s="36">
        <f>IFERROR(((E46/E14)*Z14)/Z14,0)</f>
        <v>0</v>
      </c>
      <c r="AA46" s="36">
        <f>IFERROR(((E46/E14)*AA14)/AA14,0)</f>
        <v>0</v>
      </c>
      <c r="AB46" s="36">
        <f>IFERROR(((E46/E14)*AB14)/AB14,0)</f>
        <v>0</v>
      </c>
      <c r="AC46" s="36">
        <f>IFERROR(((E46/E14)*AC14)/AC14,0)</f>
        <v>0</v>
      </c>
      <c r="AD46" s="37">
        <f>IFERROR(((E46/E14)*AD14)/AD14,0)</f>
        <v>0</v>
      </c>
      <c r="AE46" s="65">
        <f t="shared" si="9"/>
        <v>0</v>
      </c>
    </row>
    <row r="47" spans="1:32" ht="15" customHeight="1" thickBot="1" x14ac:dyDescent="0.3">
      <c r="A47" s="120" t="s">
        <v>57</v>
      </c>
      <c r="B47" s="113"/>
      <c r="C47" s="113"/>
      <c r="D47" s="114"/>
      <c r="E47" s="41"/>
      <c r="F47" s="36">
        <f>IFERROR(((E47/E14)*F14)/F14,0)</f>
        <v>0</v>
      </c>
      <c r="G47" s="36">
        <f>IFERROR(((E47/E14)*G14)/G14,0)</f>
        <v>0</v>
      </c>
      <c r="H47" s="36">
        <f>IFERROR(((E47/E14)*H14)/H14,0)</f>
        <v>0</v>
      </c>
      <c r="I47" s="36">
        <f>IFERROR(((E47/E14)*I14)/I14,0)</f>
        <v>0</v>
      </c>
      <c r="J47" s="37">
        <f>IFERROR(((E47/E14)*J14)/J14,0)</f>
        <v>0</v>
      </c>
      <c r="K47" s="35">
        <f>IFERROR(((E47/E14)*K14)/K14,0)</f>
        <v>0</v>
      </c>
      <c r="L47" s="36">
        <f>IFERROR(((E47/E14)*L14)/L14,0)</f>
        <v>0</v>
      </c>
      <c r="M47" s="36">
        <f>IFERROR(((E47/E14)*M14)/M14,0)</f>
        <v>0</v>
      </c>
      <c r="N47" s="36">
        <f>IFERROR(((E47/E14)*N14)/N14,0)</f>
        <v>0</v>
      </c>
      <c r="O47" s="36">
        <f>IFERROR(((E47/E14)*O14)/O14,0)</f>
        <v>0</v>
      </c>
      <c r="P47" s="36">
        <f>IFERROR(((E47/E14)*P14)/P14,0)</f>
        <v>0</v>
      </c>
      <c r="Q47" s="36">
        <f>IFERROR(((E47/E14)*Q14)/Q14,0)</f>
        <v>0</v>
      </c>
      <c r="R47" s="36">
        <f>IFERROR(((E47/E14)*R14)/R14,0)</f>
        <v>0</v>
      </c>
      <c r="S47" s="36">
        <f>IFERROR(((E47/E14)*S14)/S14,0)</f>
        <v>0</v>
      </c>
      <c r="T47" s="36">
        <f>IFERROR(((E47/E14)*T14)/T14,0)</f>
        <v>0</v>
      </c>
      <c r="U47" s="36">
        <f>IFERROR(((E47/E14)*U14)/U14,0)</f>
        <v>0</v>
      </c>
      <c r="V47" s="36">
        <f>IFERROR(((E47/E14)*V14)/V14,0)</f>
        <v>0</v>
      </c>
      <c r="W47" s="36">
        <f>IFERROR(((E47/E14)*W14)/W14,0)</f>
        <v>0</v>
      </c>
      <c r="X47" s="36">
        <f>IFERROR(((E47/E14)*X14)/X14,0)</f>
        <v>0</v>
      </c>
      <c r="Y47" s="36">
        <f>IFERROR(((E47/E14)*Y14)/Y14,0)</f>
        <v>0</v>
      </c>
      <c r="Z47" s="36">
        <f>IFERROR(((E47/E14)*Z14)/Z14,0)</f>
        <v>0</v>
      </c>
      <c r="AA47" s="36">
        <f>IFERROR(((E47/E14)*AA14)/AA14,0)</f>
        <v>0</v>
      </c>
      <c r="AB47" s="36">
        <f>IFERROR(((E47/E14)*AB14)/AB14,0)</f>
        <v>0</v>
      </c>
      <c r="AC47" s="36">
        <f>IFERROR(((E47/E14)*AC14)/AC14,0)</f>
        <v>0</v>
      </c>
      <c r="AD47" s="37">
        <f>IFERROR(((E47/E14)*AD14)/AD14,0)</f>
        <v>0</v>
      </c>
      <c r="AE47" s="65">
        <f t="shared" si="9"/>
        <v>0</v>
      </c>
    </row>
    <row r="48" spans="1:32" ht="15" customHeight="1" x14ac:dyDescent="0.25">
      <c r="A48" s="103" t="s">
        <v>40</v>
      </c>
      <c r="B48" s="103"/>
      <c r="C48" s="103"/>
      <c r="D48" s="103"/>
      <c r="E48" s="42">
        <f>SUM(E33:E47)</f>
        <v>0</v>
      </c>
      <c r="F48" s="14">
        <f>IFERROR(SUM(F31:F47),0)</f>
        <v>0</v>
      </c>
      <c r="G48" s="15">
        <f t="shared" ref="G48:AD48" si="10">IFERROR(SUM(G31:G47),0)</f>
        <v>0</v>
      </c>
      <c r="H48" s="15">
        <f t="shared" si="10"/>
        <v>0</v>
      </c>
      <c r="I48" s="15">
        <f t="shared" si="10"/>
        <v>0</v>
      </c>
      <c r="J48" s="16">
        <f t="shared" si="10"/>
        <v>0</v>
      </c>
      <c r="K48" s="14">
        <f t="shared" si="10"/>
        <v>0</v>
      </c>
      <c r="L48" s="15">
        <f t="shared" si="10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10"/>
        <v>0</v>
      </c>
      <c r="Q48" s="15">
        <f t="shared" si="10"/>
        <v>0</v>
      </c>
      <c r="R48" s="15">
        <f t="shared" si="10"/>
        <v>0</v>
      </c>
      <c r="S48" s="15">
        <f t="shared" si="10"/>
        <v>0</v>
      </c>
      <c r="T48" s="15">
        <f t="shared" si="10"/>
        <v>0</v>
      </c>
      <c r="U48" s="15">
        <f t="shared" si="10"/>
        <v>0</v>
      </c>
      <c r="V48" s="15">
        <f t="shared" si="10"/>
        <v>0</v>
      </c>
      <c r="W48" s="15">
        <f t="shared" si="10"/>
        <v>0</v>
      </c>
      <c r="X48" s="15">
        <f t="shared" si="10"/>
        <v>0</v>
      </c>
      <c r="Y48" s="15">
        <f t="shared" si="10"/>
        <v>0</v>
      </c>
      <c r="Z48" s="15">
        <f t="shared" si="10"/>
        <v>0</v>
      </c>
      <c r="AA48" s="15">
        <f t="shared" si="10"/>
        <v>0</v>
      </c>
      <c r="AB48" s="15">
        <f t="shared" si="10"/>
        <v>0</v>
      </c>
      <c r="AC48" s="15">
        <f t="shared" si="10"/>
        <v>0</v>
      </c>
      <c r="AD48" s="16">
        <f t="shared" si="10"/>
        <v>0</v>
      </c>
      <c r="AE48" s="66"/>
      <c r="AF48" s="17"/>
    </row>
    <row r="49" spans="1:32" ht="15" customHeight="1" thickBot="1" x14ac:dyDescent="0.3">
      <c r="A49" s="98" t="s">
        <v>58</v>
      </c>
      <c r="B49" s="98"/>
      <c r="C49" s="98"/>
      <c r="D49" s="98"/>
      <c r="E49" s="57"/>
      <c r="F49" s="26"/>
      <c r="G49" s="27"/>
      <c r="H49" s="27"/>
      <c r="I49" s="27"/>
      <c r="J49" s="28"/>
      <c r="K49" s="2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68"/>
    </row>
    <row r="50" spans="1:32" ht="15" customHeight="1" thickBot="1" x14ac:dyDescent="0.3">
      <c r="A50" s="97" t="s">
        <v>75</v>
      </c>
      <c r="B50" s="97"/>
      <c r="C50" s="97"/>
      <c r="D50" s="97"/>
      <c r="F50" s="29"/>
      <c r="G50" s="30"/>
      <c r="H50" s="30"/>
      <c r="I50" s="30"/>
      <c r="J50" s="31"/>
      <c r="K50" s="124" t="s">
        <v>31</v>
      </c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5"/>
      <c r="AE50" s="68"/>
    </row>
    <row r="51" spans="1:32" ht="15" customHeight="1" x14ac:dyDescent="0.25">
      <c r="A51" s="97" t="s">
        <v>59</v>
      </c>
      <c r="B51" s="97"/>
      <c r="C51" s="97"/>
      <c r="D51" s="97"/>
      <c r="E51" s="55">
        <f>E13*10%</f>
        <v>0</v>
      </c>
      <c r="F51" s="32">
        <f>IF(F50&gt;E51,E51,F50)</f>
        <v>0</v>
      </c>
      <c r="G51" s="33">
        <f>IF(G50&lt;E51-F51,G50,E51-F51)</f>
        <v>0</v>
      </c>
      <c r="H51" s="33">
        <f>IF(H50&lt;E51-F51-G51,H50,E51-F51-G51)</f>
        <v>0</v>
      </c>
      <c r="I51" s="33">
        <f>IF(I50&lt;E51-F51-G51-H51,I50,E51-F51-G51-H51)</f>
        <v>0</v>
      </c>
      <c r="J51" s="34">
        <f>IF(J50&lt;E51-F51-G51-H51-I51,J50,E51-F51-G51-H51-I51)</f>
        <v>0</v>
      </c>
      <c r="K51" s="126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5"/>
      <c r="AE51" s="68"/>
      <c r="AF51" s="46"/>
    </row>
    <row r="52" spans="1:32" ht="15" customHeight="1" x14ac:dyDescent="0.25">
      <c r="A52" s="97" t="s">
        <v>60</v>
      </c>
      <c r="B52" s="97"/>
      <c r="C52" s="97"/>
      <c r="D52" s="97"/>
      <c r="E52" s="42">
        <f>SUM(F52:J52)</f>
        <v>0</v>
      </c>
      <c r="F52" s="35">
        <f>F51*F48</f>
        <v>0</v>
      </c>
      <c r="G52" s="36">
        <f>G51*G48</f>
        <v>0</v>
      </c>
      <c r="H52" s="36">
        <f t="shared" ref="H52:I52" si="11">H51*H48</f>
        <v>0</v>
      </c>
      <c r="I52" s="36">
        <f t="shared" si="11"/>
        <v>0</v>
      </c>
      <c r="J52" s="37">
        <f>J51*J48</f>
        <v>0</v>
      </c>
      <c r="K52" s="126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5"/>
      <c r="AE52" s="68"/>
    </row>
    <row r="53" spans="1:32" ht="15" customHeight="1" x14ac:dyDescent="0.25">
      <c r="A53" s="103" t="s">
        <v>40</v>
      </c>
      <c r="B53" s="103"/>
      <c r="C53" s="103"/>
      <c r="D53" s="103"/>
      <c r="F53" s="18">
        <f>IF(F48&gt;0,(IFERROR(((E52/(E14-F51-G51-H51-I51-J51))+F48),0)),0)</f>
        <v>0</v>
      </c>
      <c r="G53" s="19">
        <f>IF(G48&gt;0,(IFERROR(((E52/(E14-G51-J51-H51-I51-F51))+G48),0)),0)</f>
        <v>0</v>
      </c>
      <c r="H53" s="19">
        <f>IF(H48&gt;0,(IFERROR(((E52/(E14-F51-H51-G51-I51-J51))+H48),0)),0)</f>
        <v>0</v>
      </c>
      <c r="I53" s="19">
        <f>IF(I48&gt;0,(IFERROR(((E52/(E14-I51-H51-F51-G51-J51))+I48),0)),0)</f>
        <v>0</v>
      </c>
      <c r="J53" s="20">
        <f>IF(J48&gt;0,(IFERROR(((E52/(E14-F51-G51-J51-H51-I51))+J48),0)),0)</f>
        <v>0</v>
      </c>
      <c r="K53" s="18">
        <f>IF(K48&gt;0,(IFERROR(((E52/(E14-F51-G51-J51-H51-I51))+K48),0)),0)</f>
        <v>0</v>
      </c>
      <c r="L53" s="19">
        <f>IF(L48&gt;0,(IFERROR(((E52/(E14-F51-G51-J51-H51-I51))+L48),0)),0)</f>
        <v>0</v>
      </c>
      <c r="M53" s="19">
        <f>IF(M48&gt;0,(IFERROR(((E52/(E14-F51-G51-J51-H51-I51))+M48),0)),0)</f>
        <v>0</v>
      </c>
      <c r="N53" s="19">
        <f>IF(N48&gt;0,(IFERROR(((E52/(E14-F51-G51-J51-H51-I51))+N48),0)),0)</f>
        <v>0</v>
      </c>
      <c r="O53" s="19">
        <f>IF(O48&gt;0,(IFERROR(((E52/(E14-F51-G51-J51-H51-I51))+O48),0)),0)</f>
        <v>0</v>
      </c>
      <c r="P53" s="19">
        <f>IF(P48&gt;0,(IFERROR(((E52/(E14-F51-G51-J51-H51-I51))+P48),0)),0)</f>
        <v>0</v>
      </c>
      <c r="Q53" s="19">
        <f>IF(Q48&gt;0,(IFERROR(((E52/(E14-F51-G51-J51-H51-I51))+Q48),0)),0)</f>
        <v>0</v>
      </c>
      <c r="R53" s="19">
        <f>IF(R48&gt;0,(IFERROR(((E52/(E14-F51-G51-J51-H51-I51))+R48),0)),0)</f>
        <v>0</v>
      </c>
      <c r="S53" s="19">
        <f>IF(S48&gt;0,(IFERROR(((E52/(E14-F51-G51-J51-H51-I51))+S48),0)),0)</f>
        <v>0</v>
      </c>
      <c r="T53" s="19">
        <f>IF(T48&gt;0,(IFERROR(((E52/(E14-F51-G51-J51-H51-I51))+T48),0)),0)</f>
        <v>0</v>
      </c>
      <c r="U53" s="19">
        <f>IF(U48&gt;0,(IFERROR(((E52/(E14-F51-G51-J51-H51-I51))+U48),0)),0)</f>
        <v>0</v>
      </c>
      <c r="V53" s="19">
        <f>IF(V48&gt;0,(IFERROR(((E52/(E14-F51-G51-J51-H51-I51))+V48),0)),0)</f>
        <v>0</v>
      </c>
      <c r="W53" s="19">
        <f>IF(W48&gt;0,(IFERROR(((E52/(E14-F51-G51-J51-H51-I51))+W48),0)),0)</f>
        <v>0</v>
      </c>
      <c r="X53" s="19">
        <f>IF(X48&gt;0,(IFERROR(((E52/(E14-F51-G51-J51-H51-I51))+X48),0)),0)</f>
        <v>0</v>
      </c>
      <c r="Y53" s="19">
        <f>IF(Y48&gt;0,(IFERROR(((E52/(E14-F51-G51-J51-H51-I51))+Y48),0)),0)</f>
        <v>0</v>
      </c>
      <c r="Z53" s="19">
        <f>IF(Z48&gt;0,(IFERROR(((E52/(E14-G51-H51-F51-I51-J51))+Z48),0)),0)</f>
        <v>0</v>
      </c>
      <c r="AA53" s="19">
        <f>IF(AA48&gt;0,(IFERROR(((E52/(E14-H51-I51-J51-F51-G51))+AA48),0)),0)</f>
        <v>0</v>
      </c>
      <c r="AB53" s="19">
        <f>IF(AB48&gt;0,(IFERROR(((E52/(E14-I51-J51-F51-G51-H51))+AB48),0)),0)</f>
        <v>0</v>
      </c>
      <c r="AC53" s="19">
        <f>IF(AC48&gt;0,(IFERROR(((E52/(E14-F51-G51-J51-H51-I51))+AC48),0)),0)</f>
        <v>0</v>
      </c>
      <c r="AD53" s="20">
        <f>IF(AD48&gt;0,(IFERROR(((E52/(E14-F51-G51-J51-H51-I51))+AD48),0)),0)</f>
        <v>0</v>
      </c>
      <c r="AE53" s="68">
        <f>SUM(AE11:AE52)</f>
        <v>0</v>
      </c>
    </row>
    <row r="54" spans="1:32" ht="7.5" customHeight="1" x14ac:dyDescent="0.25">
      <c r="A54" s="56"/>
      <c r="AE54"/>
    </row>
    <row r="55" spans="1:32" s="51" customFormat="1" ht="11.25" customHeight="1" x14ac:dyDescent="0.25">
      <c r="A55" s="21" t="s">
        <v>27</v>
      </c>
      <c r="AE55"/>
    </row>
    <row r="56" spans="1:32" s="51" customFormat="1" ht="11.25" customHeight="1" x14ac:dyDescent="0.25">
      <c r="A56" s="60" t="s">
        <v>67</v>
      </c>
      <c r="AE56"/>
    </row>
    <row r="57" spans="1:32" s="51" customFormat="1" ht="11.25" customHeight="1" x14ac:dyDescent="0.25">
      <c r="A57" s="21" t="s">
        <v>65</v>
      </c>
      <c r="AE57"/>
    </row>
    <row r="58" spans="1:32" s="51" customFormat="1" ht="11.25" customHeight="1" x14ac:dyDescent="0.25">
      <c r="A58" s="21" t="s">
        <v>66</v>
      </c>
      <c r="K58"/>
      <c r="L58"/>
      <c r="M58"/>
      <c r="N58"/>
      <c r="AE58"/>
    </row>
    <row r="59" spans="1:32" ht="7.5" customHeight="1" x14ac:dyDescent="0.25">
      <c r="AE59"/>
    </row>
    <row r="60" spans="1:32" ht="15" customHeight="1" x14ac:dyDescent="0.25">
      <c r="A60" s="22" t="s">
        <v>68</v>
      </c>
      <c r="B60" s="52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2" ht="15" customHeight="1" x14ac:dyDescent="0.25">
      <c r="A61" s="52" t="s">
        <v>29</v>
      </c>
      <c r="AD61" s="50"/>
    </row>
    <row r="62" spans="1:32" ht="15" customHeight="1" x14ac:dyDescent="0.25">
      <c r="A62" s="53" t="s">
        <v>28</v>
      </c>
      <c r="AD62" s="50"/>
    </row>
    <row r="63" spans="1:32" ht="15" customHeight="1" x14ac:dyDescent="0.25">
      <c r="A63" s="53" t="s">
        <v>30</v>
      </c>
      <c r="AD63" s="50"/>
    </row>
    <row r="64" spans="1:32" ht="15" customHeight="1" x14ac:dyDescent="0.25">
      <c r="A64" s="53" t="s">
        <v>71</v>
      </c>
      <c r="AD64" s="50"/>
    </row>
    <row r="65" spans="1:30" ht="15" customHeight="1" x14ac:dyDescent="0.25">
      <c r="A65" s="53" t="s">
        <v>32</v>
      </c>
      <c r="AD65" s="50"/>
    </row>
    <row r="66" spans="1:30" ht="15" customHeight="1" x14ac:dyDescent="0.25">
      <c r="A66" s="53" t="s">
        <v>85</v>
      </c>
      <c r="AD66" s="50"/>
    </row>
    <row r="67" spans="1:30" ht="15" customHeight="1" x14ac:dyDescent="0.25">
      <c r="A67" s="53" t="s">
        <v>33</v>
      </c>
      <c r="AD67" s="50"/>
    </row>
    <row r="68" spans="1:30" ht="30" customHeight="1" x14ac:dyDescent="0.25">
      <c r="A68" s="122" t="s">
        <v>72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AD68" s="50"/>
    </row>
    <row r="69" spans="1:30" ht="15" customHeight="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AD69" s="50"/>
    </row>
    <row r="70" spans="1:30" ht="17.25" customHeight="1" x14ac:dyDescent="0.25">
      <c r="A70" s="53"/>
      <c r="AD70" s="50"/>
    </row>
    <row r="71" spans="1:30" ht="17.25" customHeight="1" x14ac:dyDescent="0.25">
      <c r="A71" s="53"/>
      <c r="AD71" s="50"/>
    </row>
    <row r="72" spans="1:30" ht="17.25" customHeight="1" x14ac:dyDescent="0.25">
      <c r="A72" s="53"/>
      <c r="AD72" s="50"/>
    </row>
  </sheetData>
  <sheetProtection algorithmName="SHA-512" hashValue="x1bdnPlk4X63LIKfOdSS9vfGYt+KRSBbzzEhy8i65RXa16cf0l6tm+mqqHJHSHpz5vTK7cd/IBv9qQ1tdgMKTQ==" saltValue="ebX+VW7Mt/wIPxpa68b5Bg==" spinCount="100000" sheet="1" selectLockedCells="1"/>
  <mergeCells count="50">
    <mergeCell ref="A68:L68"/>
    <mergeCell ref="A28:D28"/>
    <mergeCell ref="A29:D29"/>
    <mergeCell ref="A30:D30"/>
    <mergeCell ref="A31:D31"/>
    <mergeCell ref="A39:D39"/>
    <mergeCell ref="A40:D40"/>
    <mergeCell ref="A41:D41"/>
    <mergeCell ref="A49:D49"/>
    <mergeCell ref="A50:D50"/>
    <mergeCell ref="K50:AD52"/>
    <mergeCell ref="A51:D51"/>
    <mergeCell ref="A52:D52"/>
    <mergeCell ref="A36:D36"/>
    <mergeCell ref="A38:D38"/>
    <mergeCell ref="A53:D53"/>
    <mergeCell ref="A47:D47"/>
    <mergeCell ref="A37:D37"/>
    <mergeCell ref="A48:D48"/>
    <mergeCell ref="A32:D32"/>
    <mergeCell ref="A34:D34"/>
    <mergeCell ref="A42:D42"/>
    <mergeCell ref="A22:D22"/>
    <mergeCell ref="A25:D25"/>
    <mergeCell ref="A45:D45"/>
    <mergeCell ref="A46:D46"/>
    <mergeCell ref="A26:D26"/>
    <mergeCell ref="A27:D27"/>
    <mergeCell ref="A44:D44"/>
    <mergeCell ref="A33:D33"/>
    <mergeCell ref="D23:E23"/>
    <mergeCell ref="D24:E24"/>
    <mergeCell ref="A35:D35"/>
    <mergeCell ref="A43:D43"/>
    <mergeCell ref="C1:M5"/>
    <mergeCell ref="A20:D20"/>
    <mergeCell ref="A21:D21"/>
    <mergeCell ref="A19:D19"/>
    <mergeCell ref="F9:J9"/>
    <mergeCell ref="K9:AD9"/>
    <mergeCell ref="A12:D12"/>
    <mergeCell ref="A13:D13"/>
    <mergeCell ref="A14:D14"/>
    <mergeCell ref="A15:D15"/>
    <mergeCell ref="A16:D16"/>
    <mergeCell ref="A17:D17"/>
    <mergeCell ref="A18:D18"/>
    <mergeCell ref="C10:E10"/>
    <mergeCell ref="A10:B10"/>
    <mergeCell ref="C6:M6"/>
  </mergeCells>
  <pageMargins left="0.25" right="0.25" top="0.25" bottom="0.5" header="0" footer="0.25"/>
  <pageSetup scale="75" orientation="landscape" r:id="rId1"/>
  <headerFooter>
    <oddFooter>&amp;LJuly 2019&amp;C&amp;A&amp;RPage &amp;P</oddFooter>
  </headerFooter>
  <rowBreaks count="1" manualBreakCount="1">
    <brk id="53" max="16383" man="1"/>
  </rowBreaks>
  <colBreaks count="2" manualBreakCount="2">
    <brk id="13" max="50" man="1"/>
    <brk id="24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2F4C-9F08-4C28-A57C-F56D68630830}">
  <dimension ref="A1:AL72"/>
  <sheetViews>
    <sheetView showGridLines="0" showRowColHeaders="0" zoomScaleNormal="100" zoomScaleSheetLayoutView="50" zoomScalePageLayoutView="50" workbookViewId="0">
      <selection activeCell="C7" sqref="C7"/>
    </sheetView>
  </sheetViews>
  <sheetFormatPr defaultColWidth="9.140625" defaultRowHeight="17.25" customHeight="1" x14ac:dyDescent="0.25"/>
  <cols>
    <col min="1" max="4" width="7.5703125" style="84" customWidth="1"/>
    <col min="5" max="5" width="12.140625" style="84" customWidth="1"/>
    <col min="6" max="30" width="15.5703125" style="84" customWidth="1"/>
    <col min="31" max="31" width="19.140625" style="84" customWidth="1"/>
    <col min="32" max="32" width="16.85546875" style="84" bestFit="1" customWidth="1"/>
    <col min="33" max="16384" width="9.140625" style="84"/>
  </cols>
  <sheetData>
    <row r="1" spans="1:31" ht="5.25" customHeight="1" x14ac:dyDescent="0.25">
      <c r="C1" s="96" t="s">
        <v>77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58"/>
      <c r="O1" s="58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5.25" customHeight="1" x14ac:dyDescent="0.25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58"/>
      <c r="O2" s="58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5.25" customHeight="1" x14ac:dyDescent="0.25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58"/>
      <c r="O3" s="58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5.25" customHeight="1" x14ac:dyDescent="0.25"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58"/>
      <c r="O4" s="58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5.25" customHeight="1" x14ac:dyDescent="0.25"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58"/>
      <c r="O5" s="58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7.25" customHeight="1" x14ac:dyDescent="0.25">
      <c r="C6" s="121" t="s">
        <v>78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"/>
      <c r="O6" s="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17.25" customHeight="1" x14ac:dyDescent="0.25">
      <c r="C7" s="93" t="s">
        <v>83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1"/>
      <c r="O7" s="91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1" ht="17.25" customHeight="1" x14ac:dyDescent="0.25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  <c r="O8" s="91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</row>
    <row r="9" spans="1:31" ht="15" customHeight="1" x14ac:dyDescent="0.25">
      <c r="F9" s="99" t="s">
        <v>26</v>
      </c>
      <c r="G9" s="100"/>
      <c r="H9" s="100"/>
      <c r="I9" s="100"/>
      <c r="J9" s="101"/>
      <c r="K9" s="99" t="s">
        <v>19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1"/>
      <c r="AE9" s="63"/>
    </row>
    <row r="10" spans="1:31" s="2" customFormat="1" ht="15" customHeight="1" thickBot="1" x14ac:dyDescent="0.3">
      <c r="A10" s="106" t="s">
        <v>73</v>
      </c>
      <c r="B10" s="106"/>
      <c r="C10" s="104"/>
      <c r="D10" s="104"/>
      <c r="E10" s="105"/>
      <c r="F10" s="3" t="s">
        <v>0</v>
      </c>
      <c r="G10" s="4" t="s">
        <v>1</v>
      </c>
      <c r="H10" s="23" t="s">
        <v>2</v>
      </c>
      <c r="I10" s="23" t="s">
        <v>3</v>
      </c>
      <c r="J10" s="5" t="s">
        <v>4</v>
      </c>
      <c r="K10" s="3" t="s">
        <v>5</v>
      </c>
      <c r="L10" s="4" t="s">
        <v>6</v>
      </c>
      <c r="M10" s="4" t="s">
        <v>7</v>
      </c>
      <c r="N10" s="4" t="s">
        <v>8</v>
      </c>
      <c r="O10" s="4" t="s">
        <v>9</v>
      </c>
      <c r="P10" s="4" t="s">
        <v>10</v>
      </c>
      <c r="Q10" s="4" t="s">
        <v>11</v>
      </c>
      <c r="R10" s="4" t="s">
        <v>12</v>
      </c>
      <c r="S10" s="4" t="s">
        <v>13</v>
      </c>
      <c r="T10" s="4" t="s">
        <v>14</v>
      </c>
      <c r="U10" s="4" t="s">
        <v>15</v>
      </c>
      <c r="V10" s="4" t="s">
        <v>16</v>
      </c>
      <c r="W10" s="4" t="s">
        <v>17</v>
      </c>
      <c r="X10" s="4" t="s">
        <v>18</v>
      </c>
      <c r="Y10" s="4" t="s">
        <v>20</v>
      </c>
      <c r="Z10" s="23" t="s">
        <v>21</v>
      </c>
      <c r="AA10" s="23" t="s">
        <v>22</v>
      </c>
      <c r="AB10" s="23" t="s">
        <v>23</v>
      </c>
      <c r="AC10" s="4" t="s">
        <v>24</v>
      </c>
      <c r="AD10" s="5" t="s">
        <v>25</v>
      </c>
      <c r="AE10" s="64" t="s">
        <v>76</v>
      </c>
    </row>
    <row r="11" spans="1:31" s="2" customFormat="1" ht="15" customHeight="1" thickBot="1" x14ac:dyDescent="0.3">
      <c r="A11" s="6" t="s">
        <v>35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0"/>
      <c r="AE11" s="67"/>
    </row>
    <row r="12" spans="1:31" ht="15" customHeight="1" thickBot="1" x14ac:dyDescent="0.3">
      <c r="A12" s="98" t="s">
        <v>36</v>
      </c>
      <c r="B12" s="98"/>
      <c r="C12" s="98"/>
      <c r="D12" s="98"/>
      <c r="E12" s="69"/>
      <c r="F12" s="26"/>
      <c r="G12" s="27"/>
      <c r="H12" s="27"/>
      <c r="I12" s="27"/>
      <c r="J12" s="28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65"/>
    </row>
    <row r="13" spans="1:31" ht="15" customHeight="1" thickBot="1" x14ac:dyDescent="0.3">
      <c r="A13" s="97" t="s">
        <v>37</v>
      </c>
      <c r="B13" s="97"/>
      <c r="C13" s="97"/>
      <c r="D13" s="97"/>
      <c r="E13" s="84">
        <f>SUM(F13:AD13)</f>
        <v>0</v>
      </c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  <c r="AE13" s="65"/>
    </row>
    <row r="14" spans="1:31" ht="15" customHeight="1" x14ac:dyDescent="0.25">
      <c r="A14" s="102" t="s">
        <v>38</v>
      </c>
      <c r="B14" s="102"/>
      <c r="C14" s="102"/>
      <c r="D14" s="102"/>
      <c r="E14" s="84">
        <f>SUM(F14:AD14)</f>
        <v>0</v>
      </c>
      <c r="F14" s="32">
        <f t="shared" ref="F14:AD14" si="0">F13-F28</f>
        <v>0</v>
      </c>
      <c r="G14" s="70">
        <f t="shared" si="0"/>
        <v>0</v>
      </c>
      <c r="H14" s="70">
        <f t="shared" si="0"/>
        <v>0</v>
      </c>
      <c r="I14" s="70">
        <f t="shared" si="0"/>
        <v>0</v>
      </c>
      <c r="J14" s="34">
        <f t="shared" si="0"/>
        <v>0</v>
      </c>
      <c r="K14" s="32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70">
        <f t="shared" si="0"/>
        <v>0</v>
      </c>
      <c r="R14" s="70">
        <f t="shared" si="0"/>
        <v>0</v>
      </c>
      <c r="S14" s="70">
        <f t="shared" si="0"/>
        <v>0</v>
      </c>
      <c r="T14" s="70">
        <f t="shared" si="0"/>
        <v>0</v>
      </c>
      <c r="U14" s="70">
        <f t="shared" si="0"/>
        <v>0</v>
      </c>
      <c r="V14" s="70">
        <f t="shared" si="0"/>
        <v>0</v>
      </c>
      <c r="W14" s="70">
        <f t="shared" si="0"/>
        <v>0</v>
      </c>
      <c r="X14" s="70">
        <f t="shared" si="0"/>
        <v>0</v>
      </c>
      <c r="Y14" s="70">
        <f t="shared" si="0"/>
        <v>0</v>
      </c>
      <c r="Z14" s="70">
        <f t="shared" si="0"/>
        <v>0</v>
      </c>
      <c r="AA14" s="70">
        <f t="shared" si="0"/>
        <v>0</v>
      </c>
      <c r="AB14" s="70">
        <f t="shared" si="0"/>
        <v>0</v>
      </c>
      <c r="AC14" s="70">
        <f t="shared" si="0"/>
        <v>0</v>
      </c>
      <c r="AD14" s="34">
        <f t="shared" si="0"/>
        <v>0</v>
      </c>
      <c r="AE14" s="65"/>
    </row>
    <row r="15" spans="1:31" ht="15" customHeight="1" thickBot="1" x14ac:dyDescent="0.3">
      <c r="A15" s="98" t="s">
        <v>39</v>
      </c>
      <c r="B15" s="98"/>
      <c r="C15" s="98"/>
      <c r="D15" s="98"/>
      <c r="E15" s="69"/>
      <c r="F15" s="26"/>
      <c r="G15" s="27"/>
      <c r="H15" s="27"/>
      <c r="I15" s="27"/>
      <c r="J15" s="28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65"/>
    </row>
    <row r="16" spans="1:31" ht="15" customHeight="1" thickBot="1" x14ac:dyDescent="0.3">
      <c r="A16" s="97" t="s">
        <v>34</v>
      </c>
      <c r="B16" s="97"/>
      <c r="C16" s="97"/>
      <c r="D16" s="97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1"/>
      <c r="AE16" s="65"/>
    </row>
    <row r="17" spans="1:38" ht="15" customHeight="1" x14ac:dyDescent="0.25">
      <c r="A17" s="97" t="s">
        <v>64</v>
      </c>
      <c r="B17" s="97"/>
      <c r="C17" s="97"/>
      <c r="D17" s="97"/>
      <c r="F17" s="11">
        <f>F13*F16</f>
        <v>0</v>
      </c>
      <c r="G17" s="12">
        <f t="shared" ref="G17:AD17" si="1">G13*G16</f>
        <v>0</v>
      </c>
      <c r="H17" s="12">
        <f t="shared" si="1"/>
        <v>0</v>
      </c>
      <c r="I17" s="12">
        <f t="shared" si="1"/>
        <v>0</v>
      </c>
      <c r="J17" s="13">
        <f t="shared" si="1"/>
        <v>0</v>
      </c>
      <c r="K17" s="11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1"/>
        <v>0</v>
      </c>
      <c r="W17" s="12">
        <f t="shared" si="1"/>
        <v>0</v>
      </c>
      <c r="X17" s="12">
        <f t="shared" si="1"/>
        <v>0</v>
      </c>
      <c r="Y17" s="12">
        <f t="shared" si="1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  <c r="AC17" s="12">
        <f t="shared" si="1"/>
        <v>0</v>
      </c>
      <c r="AD17" s="13">
        <f t="shared" si="1"/>
        <v>0</v>
      </c>
      <c r="AE17" s="65">
        <f>SUM(F17:AD17)</f>
        <v>0</v>
      </c>
    </row>
    <row r="18" spans="1:38" ht="15" customHeight="1" x14ac:dyDescent="0.25">
      <c r="A18" s="103" t="s">
        <v>40</v>
      </c>
      <c r="B18" s="103"/>
      <c r="C18" s="103"/>
      <c r="D18" s="103"/>
      <c r="F18" s="14">
        <f>F16</f>
        <v>0</v>
      </c>
      <c r="G18" s="15">
        <f t="shared" ref="G18:AD18" si="2">G16</f>
        <v>0</v>
      </c>
      <c r="H18" s="15">
        <f t="shared" si="2"/>
        <v>0</v>
      </c>
      <c r="I18" s="15">
        <f t="shared" si="2"/>
        <v>0</v>
      </c>
      <c r="J18" s="16">
        <f t="shared" si="2"/>
        <v>0</v>
      </c>
      <c r="K18" s="14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0</v>
      </c>
      <c r="S18" s="15">
        <f t="shared" si="2"/>
        <v>0</v>
      </c>
      <c r="T18" s="15">
        <f t="shared" si="2"/>
        <v>0</v>
      </c>
      <c r="U18" s="15">
        <f t="shared" si="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2"/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6">
        <f t="shared" si="2"/>
        <v>0</v>
      </c>
      <c r="AE18" s="65"/>
    </row>
    <row r="19" spans="1:38" ht="15" customHeight="1" x14ac:dyDescent="0.35">
      <c r="A19" s="98" t="s">
        <v>63</v>
      </c>
      <c r="B19" s="98"/>
      <c r="C19" s="98"/>
      <c r="D19" s="98"/>
      <c r="E19" s="69"/>
      <c r="F19" s="26"/>
      <c r="G19" s="27"/>
      <c r="H19" s="27"/>
      <c r="I19" s="27"/>
      <c r="J19" s="2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65"/>
    </row>
    <row r="20" spans="1:38" ht="15" customHeight="1" x14ac:dyDescent="0.35">
      <c r="A20" s="97" t="s">
        <v>41</v>
      </c>
      <c r="B20" s="97"/>
      <c r="C20" s="97"/>
      <c r="D20" s="97"/>
      <c r="E20" s="59">
        <v>6.2E-2</v>
      </c>
      <c r="F20" s="35">
        <f>F18*E20</f>
        <v>0</v>
      </c>
      <c r="G20" s="36">
        <f>G18*E20</f>
        <v>0</v>
      </c>
      <c r="H20" s="36">
        <f>H18*E20</f>
        <v>0</v>
      </c>
      <c r="I20" s="36">
        <f>I18*E20</f>
        <v>0</v>
      </c>
      <c r="J20" s="37">
        <f>J18*E20</f>
        <v>0</v>
      </c>
      <c r="K20" s="35">
        <f>K18*E20</f>
        <v>0</v>
      </c>
      <c r="L20" s="36">
        <f>L18*E20</f>
        <v>0</v>
      </c>
      <c r="M20" s="36">
        <f>M18*E20</f>
        <v>0</v>
      </c>
      <c r="N20" s="36">
        <f>N18*E20</f>
        <v>0</v>
      </c>
      <c r="O20" s="36">
        <f>O18*E20</f>
        <v>0</v>
      </c>
      <c r="P20" s="36">
        <f>P18*E20</f>
        <v>0</v>
      </c>
      <c r="Q20" s="36">
        <f>Q18*E20</f>
        <v>0</v>
      </c>
      <c r="R20" s="36">
        <f>R18*E20</f>
        <v>0</v>
      </c>
      <c r="S20" s="36">
        <f>S18*E20</f>
        <v>0</v>
      </c>
      <c r="T20" s="36">
        <f>T18*E20</f>
        <v>0</v>
      </c>
      <c r="U20" s="36">
        <f>U18*E20</f>
        <v>0</v>
      </c>
      <c r="V20" s="36">
        <f>V18*E20</f>
        <v>0</v>
      </c>
      <c r="W20" s="36">
        <f>W18*E20</f>
        <v>0</v>
      </c>
      <c r="X20" s="36">
        <f>X18*E20</f>
        <v>0</v>
      </c>
      <c r="Y20" s="36">
        <f>Y18*E20</f>
        <v>0</v>
      </c>
      <c r="Z20" s="36">
        <f>Z18*E20</f>
        <v>0</v>
      </c>
      <c r="AA20" s="36">
        <f>AA18*E20</f>
        <v>0</v>
      </c>
      <c r="AB20" s="36">
        <f>AB18*E20</f>
        <v>0</v>
      </c>
      <c r="AC20" s="36">
        <f>AC18*E20</f>
        <v>0</v>
      </c>
      <c r="AD20" s="37">
        <f>AD18*E20</f>
        <v>0</v>
      </c>
      <c r="AE20" s="65">
        <f>AE17*E20</f>
        <v>0</v>
      </c>
    </row>
    <row r="21" spans="1:38" ht="15" customHeight="1" x14ac:dyDescent="0.35">
      <c r="A21" s="97" t="s">
        <v>42</v>
      </c>
      <c r="B21" s="97"/>
      <c r="C21" s="97"/>
      <c r="D21" s="97"/>
      <c r="E21" s="59">
        <v>1.4500000000000001E-2</v>
      </c>
      <c r="F21" s="35">
        <f>F18*E21</f>
        <v>0</v>
      </c>
      <c r="G21" s="36">
        <f>G18*E21</f>
        <v>0</v>
      </c>
      <c r="H21" s="36">
        <f>H18*E21</f>
        <v>0</v>
      </c>
      <c r="I21" s="36">
        <f>I18*E21</f>
        <v>0</v>
      </c>
      <c r="J21" s="37">
        <f>J18*E21</f>
        <v>0</v>
      </c>
      <c r="K21" s="35">
        <f>K18*E21</f>
        <v>0</v>
      </c>
      <c r="L21" s="36">
        <f>L18*E21</f>
        <v>0</v>
      </c>
      <c r="M21" s="36">
        <f>M18*E21</f>
        <v>0</v>
      </c>
      <c r="N21" s="36">
        <f>N18*E21</f>
        <v>0</v>
      </c>
      <c r="O21" s="36">
        <f>O18*E21</f>
        <v>0</v>
      </c>
      <c r="P21" s="36">
        <f>P18*E21</f>
        <v>0</v>
      </c>
      <c r="Q21" s="36">
        <f>Q18*E21</f>
        <v>0</v>
      </c>
      <c r="R21" s="36">
        <f>R18*E21</f>
        <v>0</v>
      </c>
      <c r="S21" s="36">
        <f>S18*E21</f>
        <v>0</v>
      </c>
      <c r="T21" s="36">
        <f>T18*E21</f>
        <v>0</v>
      </c>
      <c r="U21" s="36">
        <f>U18*E21</f>
        <v>0</v>
      </c>
      <c r="V21" s="36">
        <f>V18*E21</f>
        <v>0</v>
      </c>
      <c r="W21" s="36">
        <f>W18*E21</f>
        <v>0</v>
      </c>
      <c r="X21" s="36">
        <f>X18*E21</f>
        <v>0</v>
      </c>
      <c r="Y21" s="36">
        <f>Y18*E21</f>
        <v>0</v>
      </c>
      <c r="Z21" s="36">
        <f>Z18*E21</f>
        <v>0</v>
      </c>
      <c r="AA21" s="36">
        <f>AA18*E21</f>
        <v>0</v>
      </c>
      <c r="AB21" s="36">
        <f>AB18*E21</f>
        <v>0</v>
      </c>
      <c r="AC21" s="36">
        <f>AC18*E21</f>
        <v>0</v>
      </c>
      <c r="AD21" s="37">
        <f>AD18*E21</f>
        <v>0</v>
      </c>
      <c r="AE21" s="65">
        <f>AE17*E21</f>
        <v>0</v>
      </c>
    </row>
    <row r="22" spans="1:38" ht="15" customHeight="1" thickBot="1" x14ac:dyDescent="0.4">
      <c r="A22" s="97" t="s">
        <v>43</v>
      </c>
      <c r="B22" s="97"/>
      <c r="C22" s="97"/>
      <c r="D22" s="97"/>
      <c r="E22" s="59">
        <v>7.4999999999999997E-2</v>
      </c>
      <c r="F22" s="35">
        <f>F18*E22</f>
        <v>0</v>
      </c>
      <c r="G22" s="36">
        <f>G18*E22</f>
        <v>0</v>
      </c>
      <c r="H22" s="36">
        <f>H18*E22</f>
        <v>0</v>
      </c>
      <c r="I22" s="36">
        <f>I18*E22</f>
        <v>0</v>
      </c>
      <c r="J22" s="37">
        <f>J18*E22</f>
        <v>0</v>
      </c>
      <c r="K22" s="35">
        <f>K18*E22</f>
        <v>0</v>
      </c>
      <c r="L22" s="36">
        <f>L18*E22</f>
        <v>0</v>
      </c>
      <c r="M22" s="36">
        <f>M18*E22</f>
        <v>0</v>
      </c>
      <c r="N22" s="36">
        <f>N18*E22</f>
        <v>0</v>
      </c>
      <c r="O22" s="36">
        <f>O18*E22</f>
        <v>0</v>
      </c>
      <c r="P22" s="36">
        <f>P18*E22</f>
        <v>0</v>
      </c>
      <c r="Q22" s="36">
        <f>Q18*E22</f>
        <v>0</v>
      </c>
      <c r="R22" s="36">
        <f>R18*E22</f>
        <v>0</v>
      </c>
      <c r="S22" s="36">
        <f>S18*E22</f>
        <v>0</v>
      </c>
      <c r="T22" s="36">
        <f>T18*E22</f>
        <v>0</v>
      </c>
      <c r="U22" s="36">
        <f>U18*E22</f>
        <v>0</v>
      </c>
      <c r="V22" s="36">
        <f>V18*E22</f>
        <v>0</v>
      </c>
      <c r="W22" s="36">
        <f>W18*E22</f>
        <v>0</v>
      </c>
      <c r="X22" s="36">
        <f>X18*E22</f>
        <v>0</v>
      </c>
      <c r="Y22" s="36">
        <f>Y18*E22</f>
        <v>0</v>
      </c>
      <c r="Z22" s="36">
        <f>Z18*E22</f>
        <v>0</v>
      </c>
      <c r="AA22" s="36">
        <f>AA18*E22</f>
        <v>0</v>
      </c>
      <c r="AB22" s="36">
        <f>AB18*E22</f>
        <v>0</v>
      </c>
      <c r="AC22" s="36">
        <f>AC18*E22</f>
        <v>0</v>
      </c>
      <c r="AD22" s="37">
        <f>AD18*E22</f>
        <v>0</v>
      </c>
      <c r="AE22" s="65">
        <f>AE17*E22</f>
        <v>0</v>
      </c>
    </row>
    <row r="23" spans="1:38" ht="15" customHeight="1" x14ac:dyDescent="0.25">
      <c r="A23" s="72" t="s">
        <v>79</v>
      </c>
      <c r="B23" s="72"/>
      <c r="C23" s="72"/>
      <c r="D23" s="116" t="s">
        <v>82</v>
      </c>
      <c r="E23" s="117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82"/>
      <c r="AE23" s="65">
        <f>SUM(F23:AD23)</f>
        <v>0</v>
      </c>
      <c r="AF23" s="38"/>
      <c r="AG23" s="38"/>
      <c r="AH23" s="38"/>
      <c r="AI23" s="38"/>
      <c r="AJ23" s="38"/>
      <c r="AK23" s="38"/>
      <c r="AL23" s="38"/>
    </row>
    <row r="24" spans="1:38" ht="15" customHeight="1" thickBot="1" x14ac:dyDescent="0.3">
      <c r="A24" s="73" t="s">
        <v>80</v>
      </c>
      <c r="B24" s="72"/>
      <c r="C24" s="72"/>
      <c r="D24" s="118" t="s">
        <v>82</v>
      </c>
      <c r="E24" s="119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83"/>
      <c r="AE24" s="65">
        <f>SUM(F24:AD24)</f>
        <v>0</v>
      </c>
      <c r="AF24" s="38"/>
      <c r="AG24" s="38"/>
      <c r="AH24" s="38"/>
      <c r="AI24" s="38"/>
      <c r="AJ24" s="38"/>
      <c r="AK24" s="38"/>
      <c r="AL24" s="38"/>
    </row>
    <row r="25" spans="1:38" ht="15" customHeight="1" x14ac:dyDescent="0.25">
      <c r="A25" s="97" t="s">
        <v>44</v>
      </c>
      <c r="B25" s="97"/>
      <c r="C25" s="97"/>
      <c r="D25" s="97"/>
      <c r="F25" s="35">
        <f>IFERROR((SUM(F23:F24))/F13,0)</f>
        <v>0</v>
      </c>
      <c r="G25" s="36">
        <f>IFERROR((SUM(G23:G24))/G13,0)</f>
        <v>0</v>
      </c>
      <c r="H25" s="36">
        <f t="shared" ref="H25:AD25" si="3">IFERROR((SUM(H23:H24))/H13,0)</f>
        <v>0</v>
      </c>
      <c r="I25" s="36">
        <f t="shared" si="3"/>
        <v>0</v>
      </c>
      <c r="J25" s="78">
        <f t="shared" si="3"/>
        <v>0</v>
      </c>
      <c r="K25" s="36">
        <f t="shared" si="3"/>
        <v>0</v>
      </c>
      <c r="L25" s="36">
        <f t="shared" si="3"/>
        <v>0</v>
      </c>
      <c r="M25" s="36">
        <f t="shared" si="3"/>
        <v>0</v>
      </c>
      <c r="N25" s="36">
        <f t="shared" si="3"/>
        <v>0</v>
      </c>
      <c r="O25" s="36">
        <f t="shared" si="3"/>
        <v>0</v>
      </c>
      <c r="P25" s="36">
        <f t="shared" si="3"/>
        <v>0</v>
      </c>
      <c r="Q25" s="36">
        <f t="shared" si="3"/>
        <v>0</v>
      </c>
      <c r="R25" s="36">
        <f t="shared" si="3"/>
        <v>0</v>
      </c>
      <c r="S25" s="36">
        <f t="shared" si="3"/>
        <v>0</v>
      </c>
      <c r="T25" s="36">
        <f t="shared" si="3"/>
        <v>0</v>
      </c>
      <c r="U25" s="36">
        <f t="shared" si="3"/>
        <v>0</v>
      </c>
      <c r="V25" s="36">
        <f t="shared" si="3"/>
        <v>0</v>
      </c>
      <c r="W25" s="36">
        <f t="shared" si="3"/>
        <v>0</v>
      </c>
      <c r="X25" s="36">
        <f t="shared" si="3"/>
        <v>0</v>
      </c>
      <c r="Y25" s="36">
        <f t="shared" si="3"/>
        <v>0</v>
      </c>
      <c r="Z25" s="36">
        <f t="shared" si="3"/>
        <v>0</v>
      </c>
      <c r="AA25" s="36">
        <f t="shared" si="3"/>
        <v>0</v>
      </c>
      <c r="AB25" s="36">
        <f t="shared" si="3"/>
        <v>0</v>
      </c>
      <c r="AC25" s="36">
        <f t="shared" si="3"/>
        <v>0</v>
      </c>
      <c r="AD25" s="78">
        <f t="shared" si="3"/>
        <v>0</v>
      </c>
      <c r="AE25" s="79"/>
    </row>
    <row r="26" spans="1:38" ht="15" customHeight="1" x14ac:dyDescent="0.25">
      <c r="A26" s="103" t="s">
        <v>40</v>
      </c>
      <c r="B26" s="103"/>
      <c r="C26" s="103"/>
      <c r="D26" s="103"/>
      <c r="F26" s="14">
        <f t="shared" ref="F26:AD26" si="4">IFERROR(F18+F20+F21+F22+F25,0)</f>
        <v>0</v>
      </c>
      <c r="G26" s="15">
        <f t="shared" si="4"/>
        <v>0</v>
      </c>
      <c r="H26" s="15">
        <f t="shared" si="4"/>
        <v>0</v>
      </c>
      <c r="I26" s="15">
        <f>IFERROR(I18+I20+I21+I22+I25,0)</f>
        <v>0</v>
      </c>
      <c r="J26" s="16">
        <f t="shared" si="4"/>
        <v>0</v>
      </c>
      <c r="K26" s="14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>IFERROR(Z18+Z20+Z21+Z22+Z25,0)</f>
        <v>0</v>
      </c>
      <c r="AA26" s="15">
        <f t="shared" ref="AA26:AB26" si="5">IFERROR(AA18+AA20+AA21+AA22+AA25,0)</f>
        <v>0</v>
      </c>
      <c r="AB26" s="15">
        <f t="shared" si="5"/>
        <v>0</v>
      </c>
      <c r="AC26" s="15">
        <f t="shared" si="4"/>
        <v>0</v>
      </c>
      <c r="AD26" s="16">
        <f t="shared" si="4"/>
        <v>0</v>
      </c>
      <c r="AE26" s="79"/>
    </row>
    <row r="27" spans="1:38" ht="15" customHeight="1" thickBot="1" x14ac:dyDescent="0.3">
      <c r="A27" s="98" t="s">
        <v>45</v>
      </c>
      <c r="B27" s="98"/>
      <c r="C27" s="98"/>
      <c r="D27" s="98"/>
      <c r="E27" s="69"/>
      <c r="F27" s="26"/>
      <c r="G27" s="27"/>
      <c r="H27" s="27"/>
      <c r="I27" s="27"/>
      <c r="J27" s="28"/>
      <c r="K27" s="26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86"/>
      <c r="AE27" s="65"/>
    </row>
    <row r="28" spans="1:38" ht="15" customHeight="1" thickBot="1" x14ac:dyDescent="0.3">
      <c r="A28" s="97" t="s">
        <v>46</v>
      </c>
      <c r="B28" s="97"/>
      <c r="C28" s="97"/>
      <c r="D28" s="97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1"/>
      <c r="AE28" s="65"/>
    </row>
    <row r="29" spans="1:38" ht="15" customHeight="1" x14ac:dyDescent="0.25">
      <c r="A29" s="97" t="s">
        <v>47</v>
      </c>
      <c r="B29" s="97"/>
      <c r="C29" s="97"/>
      <c r="D29" s="97"/>
      <c r="F29" s="43">
        <f>IFERROR(F28*F26,0)</f>
        <v>0</v>
      </c>
      <c r="G29" s="44">
        <f t="shared" ref="G29:AD29" si="6">IFERROR(G28*G26,0)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  <c r="K29" s="43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  <c r="V29" s="44">
        <f t="shared" si="6"/>
        <v>0</v>
      </c>
      <c r="W29" s="44">
        <f t="shared" si="6"/>
        <v>0</v>
      </c>
      <c r="X29" s="44">
        <f t="shared" si="6"/>
        <v>0</v>
      </c>
      <c r="Y29" s="44">
        <f t="shared" si="6"/>
        <v>0</v>
      </c>
      <c r="Z29" s="44">
        <f t="shared" si="6"/>
        <v>0</v>
      </c>
      <c r="AA29" s="44">
        <f t="shared" si="6"/>
        <v>0</v>
      </c>
      <c r="AB29" s="44">
        <f t="shared" si="6"/>
        <v>0</v>
      </c>
      <c r="AC29" s="44">
        <f t="shared" si="6"/>
        <v>0</v>
      </c>
      <c r="AD29" s="45">
        <f t="shared" si="6"/>
        <v>0</v>
      </c>
      <c r="AE29" s="65"/>
      <c r="AF29" s="46"/>
    </row>
    <row r="30" spans="1:38" ht="15" customHeight="1" x14ac:dyDescent="0.25">
      <c r="A30" s="97" t="s">
        <v>48</v>
      </c>
      <c r="B30" s="97"/>
      <c r="C30" s="97"/>
      <c r="D30" s="97"/>
      <c r="F30" s="47">
        <f t="shared" ref="F30:AD30" si="7">IF(F$13&gt;0,SUM($F$29:$AD$29)/SUM($F$14:$AD$14),0)</f>
        <v>0</v>
      </c>
      <c r="G30" s="48">
        <f t="shared" si="7"/>
        <v>0</v>
      </c>
      <c r="H30" s="48">
        <f t="shared" si="7"/>
        <v>0</v>
      </c>
      <c r="I30" s="48">
        <f t="shared" si="7"/>
        <v>0</v>
      </c>
      <c r="J30" s="49">
        <f t="shared" si="7"/>
        <v>0</v>
      </c>
      <c r="K30" s="47">
        <f t="shared" si="7"/>
        <v>0</v>
      </c>
      <c r="L30" s="48">
        <f t="shared" si="7"/>
        <v>0</v>
      </c>
      <c r="M30" s="48">
        <f t="shared" si="7"/>
        <v>0</v>
      </c>
      <c r="N30" s="48">
        <f t="shared" si="7"/>
        <v>0</v>
      </c>
      <c r="O30" s="48">
        <f t="shared" si="7"/>
        <v>0</v>
      </c>
      <c r="P30" s="48">
        <f t="shared" si="7"/>
        <v>0</v>
      </c>
      <c r="Q30" s="48">
        <f t="shared" si="7"/>
        <v>0</v>
      </c>
      <c r="R30" s="48">
        <f t="shared" si="7"/>
        <v>0</v>
      </c>
      <c r="S30" s="48">
        <f t="shared" si="7"/>
        <v>0</v>
      </c>
      <c r="T30" s="48">
        <f t="shared" si="7"/>
        <v>0</v>
      </c>
      <c r="U30" s="48">
        <f t="shared" si="7"/>
        <v>0</v>
      </c>
      <c r="V30" s="48">
        <f t="shared" si="7"/>
        <v>0</v>
      </c>
      <c r="W30" s="48">
        <f t="shared" si="7"/>
        <v>0</v>
      </c>
      <c r="X30" s="48">
        <f t="shared" si="7"/>
        <v>0</v>
      </c>
      <c r="Y30" s="48">
        <f t="shared" si="7"/>
        <v>0</v>
      </c>
      <c r="Z30" s="48">
        <f t="shared" si="7"/>
        <v>0</v>
      </c>
      <c r="AA30" s="48">
        <f t="shared" si="7"/>
        <v>0</v>
      </c>
      <c r="AB30" s="48">
        <f t="shared" si="7"/>
        <v>0</v>
      </c>
      <c r="AC30" s="48">
        <f t="shared" si="7"/>
        <v>0</v>
      </c>
      <c r="AD30" s="49">
        <f t="shared" si="7"/>
        <v>0</v>
      </c>
      <c r="AE30" s="65"/>
    </row>
    <row r="31" spans="1:38" s="70" customFormat="1" ht="15" customHeight="1" x14ac:dyDescent="0.25">
      <c r="A31" s="123" t="s">
        <v>40</v>
      </c>
      <c r="B31" s="123"/>
      <c r="C31" s="123"/>
      <c r="D31" s="123"/>
      <c r="F31" s="14">
        <f>IFERROR(F26+F30,0)</f>
        <v>0</v>
      </c>
      <c r="G31" s="15">
        <f t="shared" ref="G31:AD31" si="8">IFERROR(G26+G30,0)</f>
        <v>0</v>
      </c>
      <c r="H31" s="15">
        <f t="shared" si="8"/>
        <v>0</v>
      </c>
      <c r="I31" s="15">
        <f t="shared" si="8"/>
        <v>0</v>
      </c>
      <c r="J31" s="16">
        <f t="shared" si="8"/>
        <v>0</v>
      </c>
      <c r="K31" s="14">
        <f t="shared" si="8"/>
        <v>0</v>
      </c>
      <c r="L31" s="15">
        <f t="shared" si="8"/>
        <v>0</v>
      </c>
      <c r="M31" s="15">
        <f t="shared" si="8"/>
        <v>0</v>
      </c>
      <c r="N31" s="15">
        <f t="shared" si="8"/>
        <v>0</v>
      </c>
      <c r="O31" s="15">
        <f t="shared" si="8"/>
        <v>0</v>
      </c>
      <c r="P31" s="15">
        <f t="shared" si="8"/>
        <v>0</v>
      </c>
      <c r="Q31" s="15">
        <f t="shared" si="8"/>
        <v>0</v>
      </c>
      <c r="R31" s="15">
        <f t="shared" si="8"/>
        <v>0</v>
      </c>
      <c r="S31" s="15">
        <f t="shared" si="8"/>
        <v>0</v>
      </c>
      <c r="T31" s="15">
        <f t="shared" si="8"/>
        <v>0</v>
      </c>
      <c r="U31" s="15">
        <f t="shared" si="8"/>
        <v>0</v>
      </c>
      <c r="V31" s="15">
        <f t="shared" si="8"/>
        <v>0</v>
      </c>
      <c r="W31" s="15">
        <f t="shared" si="8"/>
        <v>0</v>
      </c>
      <c r="X31" s="15">
        <f t="shared" si="8"/>
        <v>0</v>
      </c>
      <c r="Y31" s="15">
        <f t="shared" si="8"/>
        <v>0</v>
      </c>
      <c r="Z31" s="15">
        <f t="shared" si="8"/>
        <v>0</v>
      </c>
      <c r="AA31" s="15">
        <f t="shared" si="8"/>
        <v>0</v>
      </c>
      <c r="AB31" s="15">
        <f t="shared" si="8"/>
        <v>0</v>
      </c>
      <c r="AC31" s="15">
        <f t="shared" si="8"/>
        <v>0</v>
      </c>
      <c r="AD31" s="16">
        <f t="shared" si="8"/>
        <v>0</v>
      </c>
      <c r="AE31" s="65"/>
    </row>
    <row r="32" spans="1:38" ht="15" customHeight="1" thickBot="1" x14ac:dyDescent="0.4">
      <c r="A32" s="98" t="s">
        <v>61</v>
      </c>
      <c r="B32" s="98"/>
      <c r="C32" s="98"/>
      <c r="D32" s="98"/>
      <c r="E32" s="69"/>
      <c r="F32" s="26"/>
      <c r="G32" s="27"/>
      <c r="H32" s="27"/>
      <c r="I32" s="27"/>
      <c r="J32" s="28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8"/>
      <c r="AE32" s="65"/>
    </row>
    <row r="33" spans="1:32" ht="15" customHeight="1" x14ac:dyDescent="0.25">
      <c r="A33" s="115" t="s">
        <v>49</v>
      </c>
      <c r="B33" s="115"/>
      <c r="C33" s="115"/>
      <c r="D33" s="112"/>
      <c r="E33" s="39"/>
      <c r="F33" s="36">
        <f>IFERROR(((E33/E14)*F14)/F14,0)</f>
        <v>0</v>
      </c>
      <c r="G33" s="36">
        <f>IFERROR(((E33/E14)*G14)/G14,0)</f>
        <v>0</v>
      </c>
      <c r="H33" s="36">
        <f>IFERROR(((E33/E14)*H14)/H14,0)</f>
        <v>0</v>
      </c>
      <c r="I33" s="36">
        <f>IFERROR(((E33/E14)*I14)/I14,0)</f>
        <v>0</v>
      </c>
      <c r="J33" s="37">
        <f>IFERROR(((E33/E14)*J14)/J14,0)</f>
        <v>0</v>
      </c>
      <c r="K33" s="35">
        <f>IFERROR(((E33/E14)*K14)/K14,0)</f>
        <v>0</v>
      </c>
      <c r="L33" s="36">
        <f>IFERROR(((E33/E14)*L14)/L14,0)</f>
        <v>0</v>
      </c>
      <c r="M33" s="36">
        <f>IFERROR(((E33/E14)*M14)/M14,0)</f>
        <v>0</v>
      </c>
      <c r="N33" s="36">
        <f>IFERROR(((E33/E14)*N14)/N14,0)</f>
        <v>0</v>
      </c>
      <c r="O33" s="36">
        <f>IFERROR(((E33/E14)*O14)/O14,0)</f>
        <v>0</v>
      </c>
      <c r="P33" s="36">
        <f>IFERROR(((E33/E14)*P14)/P14,0)</f>
        <v>0</v>
      </c>
      <c r="Q33" s="36">
        <f>IFERROR(((E33/E14)*Q14)/Q14,0)</f>
        <v>0</v>
      </c>
      <c r="R33" s="36">
        <f>IFERROR(((E33/E14)*R14)/R14,0)</f>
        <v>0</v>
      </c>
      <c r="S33" s="36">
        <f>IFERROR(((E33/E14)*S14)/S14,0)</f>
        <v>0</v>
      </c>
      <c r="T33" s="36">
        <f>IFERROR(((E33/E14)*T14)/T14,0)</f>
        <v>0</v>
      </c>
      <c r="U33" s="36">
        <f>IFERROR(((E33/E14)*U14)/U14,0)</f>
        <v>0</v>
      </c>
      <c r="V33" s="36">
        <f>IFERROR(((E33/E14)*V14)/V14,0)</f>
        <v>0</v>
      </c>
      <c r="W33" s="36">
        <f>IFERROR(((E33/E14)*W14)/W14,0)</f>
        <v>0</v>
      </c>
      <c r="X33" s="36">
        <f>IFERROR(((E33/E14)*X14)/X14,0)</f>
        <v>0</v>
      </c>
      <c r="Y33" s="36">
        <f>IFERROR(((E33/E14)*Y14)/Y14,0)</f>
        <v>0</v>
      </c>
      <c r="Z33" s="36">
        <f>IFERROR(((E33/E14)*Z14)/Z14,0)</f>
        <v>0</v>
      </c>
      <c r="AA33" s="36">
        <f>IFERROR(((E33/E14)*AA14)/AA14,0)</f>
        <v>0</v>
      </c>
      <c r="AB33" s="36">
        <f>IFERROR(((E33/E14)*AB14)/AB14,0)</f>
        <v>0</v>
      </c>
      <c r="AC33" s="36">
        <f>IFERROR(((E33/E14)*AC14)/AC14,0)</f>
        <v>0</v>
      </c>
      <c r="AD33" s="37">
        <f>IFERROR(((E33/E14)*AD14)/AD14,0)</f>
        <v>0</v>
      </c>
      <c r="AE33" s="65">
        <f>($F33*$F$14)+($G33*$G$14)+($H33*$H$14)+($I33*$I$14)+($J33*$J$14)+($K33*$K$14)+($L33*$L$14)+($M33*$M$14)+($N33*$N$14)+($O33*$O$14)+($P33*$P$14)+($Q33*$Q$14)+($R33*$R$14)+($S33*$S$14)+($T33*$T$14)+($U33*$U$14)+($V33*$V$14)+($W33*$W$14)+($X33*$X$14)+($Y33*$Y$14)+($Z33*$Z$14)+($AA33*$AA$14)+($AB33*$AB$14)+($AC33*$AC$14)+($AD33*$AD$14)</f>
        <v>0</v>
      </c>
    </row>
    <row r="34" spans="1:32" ht="15" customHeight="1" x14ac:dyDescent="0.25">
      <c r="A34" s="115" t="s">
        <v>50</v>
      </c>
      <c r="B34" s="115"/>
      <c r="C34" s="115"/>
      <c r="D34" s="112"/>
      <c r="E34" s="40"/>
      <c r="F34" s="36">
        <f>IFERROR(((E34/E14)*F14)/F14,0)</f>
        <v>0</v>
      </c>
      <c r="G34" s="36">
        <f>IFERROR(((E34/E14)*G14)/G14,0)</f>
        <v>0</v>
      </c>
      <c r="H34" s="36">
        <f>IFERROR(((E34/E14)*H14)/H14,0)</f>
        <v>0</v>
      </c>
      <c r="I34" s="36">
        <f>IFERROR(((E34/E14)*I14)/I14,0)</f>
        <v>0</v>
      </c>
      <c r="J34" s="37">
        <f>IFERROR(((E34/E14)*J14)/J14,0)</f>
        <v>0</v>
      </c>
      <c r="K34" s="35">
        <f>IFERROR(((E34/E14)*K14)/K14,0)</f>
        <v>0</v>
      </c>
      <c r="L34" s="36">
        <f>IFERROR(((E34/E14)*L14)/L14,0)</f>
        <v>0</v>
      </c>
      <c r="M34" s="36">
        <f>IFERROR(((E34/E14)*M14)/M14,0)</f>
        <v>0</v>
      </c>
      <c r="N34" s="36">
        <f>IFERROR(((E34/E14)*N14)/N14,0)</f>
        <v>0</v>
      </c>
      <c r="O34" s="36">
        <f>IFERROR(((E34/E14)*O14)/O14,0)</f>
        <v>0</v>
      </c>
      <c r="P34" s="36">
        <f>IFERROR(((E34/E14)*P14)/P14,0)</f>
        <v>0</v>
      </c>
      <c r="Q34" s="36">
        <f>IFERROR(((E34/E14)*Q14)/Q14,0)</f>
        <v>0</v>
      </c>
      <c r="R34" s="36">
        <f>IFERROR(((E34/E14)*R14)/R14,0)</f>
        <v>0</v>
      </c>
      <c r="S34" s="36">
        <f>IFERROR(((E34/E14)*S14)/S14,0)</f>
        <v>0</v>
      </c>
      <c r="T34" s="36">
        <f>IFERROR(((E34/E14)*T14)/T14,0)</f>
        <v>0</v>
      </c>
      <c r="U34" s="36">
        <f>IFERROR(((E34/E14)*U14)/U14,0)</f>
        <v>0</v>
      </c>
      <c r="V34" s="36">
        <f>IFERROR(((E34/E14)*V14)/V14,0)</f>
        <v>0</v>
      </c>
      <c r="W34" s="36">
        <f>IFERROR(((E34/E14)*W14)/W14,0)</f>
        <v>0</v>
      </c>
      <c r="X34" s="36">
        <f>IFERROR(((E34/E14)*X14)/X14,0)</f>
        <v>0</v>
      </c>
      <c r="Y34" s="36">
        <f>IFERROR(((E34/E14)*Y14)/Y14,0)</f>
        <v>0</v>
      </c>
      <c r="Z34" s="36">
        <f>IFERROR(((E34/E14)*Z14)/Z14,0)</f>
        <v>0</v>
      </c>
      <c r="AA34" s="36">
        <f>IFERROR(((E34/E14)*AA14)/AA14,0)</f>
        <v>0</v>
      </c>
      <c r="AB34" s="36">
        <f>IFERROR(((E34/E14)*AB14)/AB14,0)</f>
        <v>0</v>
      </c>
      <c r="AC34" s="36">
        <f>IFERROR(((E34/E14)*AC14)/AC14,0)</f>
        <v>0</v>
      </c>
      <c r="AD34" s="37">
        <f>IFERROR(((E34/E14)*AD14)/AD14,0)</f>
        <v>0</v>
      </c>
      <c r="AE34" s="65">
        <f t="shared" ref="AE34:AE47" si="9">($F34*$F$14)+($G34*$G$14)+($H34*$H$14)+($I34*$I$14)+($J34*$J$14)+($K34*$K$14)+($L34*$L$14)+($M34*$M$14)+($N34*$N$14)+($O34*$O$14)+($P34*$P$14)+($Q34*$Q$14)+($R34*$R$14)+($S34*$S$14)+($T34*$T$14)+($U34*$U$14)+($V34*$V$14)+($W34*$W$14)+($X34*$X$14)+($Y34*$Y$14)+($Z34*$Z$14)+($AA34*$AA$14)+($AB34*$AB$14)+($AC34*$AC$14)+($AD34*$AD$14)</f>
        <v>0</v>
      </c>
    </row>
    <row r="35" spans="1:32" ht="15" customHeight="1" x14ac:dyDescent="0.25">
      <c r="A35" s="115" t="s">
        <v>51</v>
      </c>
      <c r="B35" s="115"/>
      <c r="C35" s="115"/>
      <c r="D35" s="112"/>
      <c r="E35" s="40"/>
      <c r="F35" s="36">
        <f>IFERROR(((E35/E14)*F14)/F14,0)</f>
        <v>0</v>
      </c>
      <c r="G35" s="36">
        <f>IFERROR(((E35/E14)*G14)/G14,0)</f>
        <v>0</v>
      </c>
      <c r="H35" s="36">
        <f>IFERROR(((E35/E14)*H14)/H14,0)</f>
        <v>0</v>
      </c>
      <c r="I35" s="36">
        <f>IFERROR(((E35/E14)*I14)/I14,0)</f>
        <v>0</v>
      </c>
      <c r="J35" s="37">
        <f>IFERROR(((E35/E14)*J14)/J14,0)</f>
        <v>0</v>
      </c>
      <c r="K35" s="35">
        <f>IFERROR(((E35/E14)*K14)/K14,0)</f>
        <v>0</v>
      </c>
      <c r="L35" s="36">
        <f>IFERROR(((E35/E14)*L14)/L14,0)</f>
        <v>0</v>
      </c>
      <c r="M35" s="36">
        <f>IFERROR(((E35/E14)*M14)/M14,0)</f>
        <v>0</v>
      </c>
      <c r="N35" s="36">
        <f>IFERROR(((E35/E14)*N14)/N14,0)</f>
        <v>0</v>
      </c>
      <c r="O35" s="36">
        <f>IFERROR(((E35/E14)*O14)/O14,0)</f>
        <v>0</v>
      </c>
      <c r="P35" s="36">
        <f>IFERROR(((E35/E14)*P14)/P14,0)</f>
        <v>0</v>
      </c>
      <c r="Q35" s="36">
        <f>IFERROR(((E35/E14)*Q14)/Q14,0)</f>
        <v>0</v>
      </c>
      <c r="R35" s="36">
        <f>IFERROR(((E35/E14)*R14)/R14,0)</f>
        <v>0</v>
      </c>
      <c r="S35" s="36">
        <f>IFERROR(((E35/E14)*S14)/S14,0)</f>
        <v>0</v>
      </c>
      <c r="T35" s="36">
        <f>IFERROR(((E35/E14)*T14)/T14,0)</f>
        <v>0</v>
      </c>
      <c r="U35" s="36">
        <f>IFERROR(((E35/E14)*U14)/U14,0)</f>
        <v>0</v>
      </c>
      <c r="V35" s="36">
        <f>IFERROR(((E35/E14)*V14)/V14,0)</f>
        <v>0</v>
      </c>
      <c r="W35" s="36">
        <f>IFERROR(((E35/E14)*W14)/W14,0)</f>
        <v>0</v>
      </c>
      <c r="X35" s="36">
        <f>IFERROR(((E35/E14)*X14)/X14,0)</f>
        <v>0</v>
      </c>
      <c r="Y35" s="36">
        <f>IFERROR(((E35/E14)*Y14)/Y14,0)</f>
        <v>0</v>
      </c>
      <c r="Z35" s="36">
        <f>IFERROR(((E35/E14)*Z14)/Z14,0)</f>
        <v>0</v>
      </c>
      <c r="AA35" s="36">
        <f>IFERROR(((E35/E14)*AA14)/AA14,0)</f>
        <v>0</v>
      </c>
      <c r="AB35" s="36">
        <f>IFERROR(((E35/E14)*AB14)/AB14,0)</f>
        <v>0</v>
      </c>
      <c r="AC35" s="36">
        <f>IFERROR(((E35/E14)*AC14)/AC14,0)</f>
        <v>0</v>
      </c>
      <c r="AD35" s="37">
        <f>IFERROR(((E35/E14)*AD14)/AD14,0)</f>
        <v>0</v>
      </c>
      <c r="AE35" s="65">
        <f t="shared" si="9"/>
        <v>0</v>
      </c>
    </row>
    <row r="36" spans="1:32" ht="15" customHeight="1" x14ac:dyDescent="0.25">
      <c r="A36" s="115" t="s">
        <v>52</v>
      </c>
      <c r="B36" s="115"/>
      <c r="C36" s="115"/>
      <c r="D36" s="112"/>
      <c r="E36" s="40"/>
      <c r="F36" s="36">
        <f>IFERROR(((E36/E14)*F14)/F14,0)</f>
        <v>0</v>
      </c>
      <c r="G36" s="36">
        <f>IFERROR(((E36/E14)*G14)/G14,0)</f>
        <v>0</v>
      </c>
      <c r="H36" s="36">
        <f>IFERROR(((E36/E14)*H14)/H14,0)</f>
        <v>0</v>
      </c>
      <c r="I36" s="36">
        <f>IFERROR(((E36/E14)*I14)/I14,0)</f>
        <v>0</v>
      </c>
      <c r="J36" s="37">
        <f>IFERROR(((E36/E14)*J14)/J14,0)</f>
        <v>0</v>
      </c>
      <c r="K36" s="35">
        <f>IFERROR(((E36/E14)*K14)/K14,0)</f>
        <v>0</v>
      </c>
      <c r="L36" s="36">
        <f>IFERROR(((E36/E14)*L14)/L14,0)</f>
        <v>0</v>
      </c>
      <c r="M36" s="36">
        <f>IFERROR(((E36/E14)*M14)/M14,0)</f>
        <v>0</v>
      </c>
      <c r="N36" s="36">
        <f>IFERROR(((E36/E14)*N14)/N14,0)</f>
        <v>0</v>
      </c>
      <c r="O36" s="36">
        <f>IFERROR(((E36/E14)*O14)/O14,0)</f>
        <v>0</v>
      </c>
      <c r="P36" s="36">
        <f>IFERROR(((E36/E14)*P14)/P14,0)</f>
        <v>0</v>
      </c>
      <c r="Q36" s="36">
        <f>IFERROR(((E36/E14)*Q14)/Q14,0)</f>
        <v>0</v>
      </c>
      <c r="R36" s="36">
        <f>IFERROR(((E36/E14)*R14)/R14,0)</f>
        <v>0</v>
      </c>
      <c r="S36" s="36">
        <f>IFERROR(((E36/E14)*S14)/S14,0)</f>
        <v>0</v>
      </c>
      <c r="T36" s="36">
        <f>IFERROR(((E36/E14)*T14)/T14,0)</f>
        <v>0</v>
      </c>
      <c r="U36" s="36">
        <f>IFERROR(((E36/E14)*U14)/U14,0)</f>
        <v>0</v>
      </c>
      <c r="V36" s="36">
        <f>IFERROR(((E36/E14)*V14)/V14,0)</f>
        <v>0</v>
      </c>
      <c r="W36" s="36">
        <f>IFERROR(((E36/E14)*W14)/W14,0)</f>
        <v>0</v>
      </c>
      <c r="X36" s="36">
        <f>IFERROR(((E36/E14)*X14)/X14,0)</f>
        <v>0</v>
      </c>
      <c r="Y36" s="36">
        <f>IFERROR(((E36/E14)*Y14)/Y14,0)</f>
        <v>0</v>
      </c>
      <c r="Z36" s="36">
        <f>IFERROR(((E36/E14)*Z14)/Z14,0)</f>
        <v>0</v>
      </c>
      <c r="AA36" s="36">
        <f>IFERROR(((E36/E14)*AA14)/AA14,0)</f>
        <v>0</v>
      </c>
      <c r="AB36" s="36">
        <f>IFERROR(((E36/E14)*AB14)/AB14,0)</f>
        <v>0</v>
      </c>
      <c r="AC36" s="36">
        <f>IFERROR(((E36/E14)*AC14)/AC14,0)</f>
        <v>0</v>
      </c>
      <c r="AD36" s="37">
        <f>IFERROR(((E36/E14)*AD14)/AD14,0)</f>
        <v>0</v>
      </c>
      <c r="AE36" s="65">
        <f t="shared" si="9"/>
        <v>0</v>
      </c>
    </row>
    <row r="37" spans="1:32" ht="15" customHeight="1" x14ac:dyDescent="0.25">
      <c r="A37" s="115" t="s">
        <v>53</v>
      </c>
      <c r="B37" s="115"/>
      <c r="C37" s="115"/>
      <c r="D37" s="112"/>
      <c r="E37" s="40"/>
      <c r="F37" s="36">
        <f>IFERROR(((E37/E14)*F14)/F14,0)</f>
        <v>0</v>
      </c>
      <c r="G37" s="36">
        <f>IFERROR(((E37/E14)*G14)/G14,0)</f>
        <v>0</v>
      </c>
      <c r="H37" s="36">
        <f>IFERROR(((E37/E14)*H14)/H14,0)</f>
        <v>0</v>
      </c>
      <c r="I37" s="36">
        <f>IFERROR(((E37/E14)*I14)/I14,0)</f>
        <v>0</v>
      </c>
      <c r="J37" s="37">
        <f>IFERROR(((E37/E14)*J14)/J14,0)</f>
        <v>0</v>
      </c>
      <c r="K37" s="35">
        <f>IFERROR(((E37/E14)*K14)/K14,0)</f>
        <v>0</v>
      </c>
      <c r="L37" s="36">
        <f>IFERROR(((E37/E14)*L14)/L14,0)</f>
        <v>0</v>
      </c>
      <c r="M37" s="36">
        <f>IFERROR(((E37/E14)*M14)/M14,0)</f>
        <v>0</v>
      </c>
      <c r="N37" s="36">
        <f>IFERROR(((E37/E14)*N14)/N14,0)</f>
        <v>0</v>
      </c>
      <c r="O37" s="36">
        <f>IFERROR(((E37/E14)*O14)/O14,0)</f>
        <v>0</v>
      </c>
      <c r="P37" s="36">
        <f>IFERROR(((E37/E14)*P14)/P14,0)</f>
        <v>0</v>
      </c>
      <c r="Q37" s="36">
        <f>IFERROR(((E37/E14)*Q14)/Q14,0)</f>
        <v>0</v>
      </c>
      <c r="R37" s="36">
        <f>IFERROR(((E37/E14)*R14)/R14,0)</f>
        <v>0</v>
      </c>
      <c r="S37" s="36">
        <f>IFERROR(((E37/E14)*S14)/S14,0)</f>
        <v>0</v>
      </c>
      <c r="T37" s="36">
        <f>IFERROR(((E37/E14)*T14)/T14,0)</f>
        <v>0</v>
      </c>
      <c r="U37" s="36">
        <f>IFERROR(((E37/E14)*U14)/U14,0)</f>
        <v>0</v>
      </c>
      <c r="V37" s="36">
        <f>IFERROR(((E37/E14)*V14)/V14,0)</f>
        <v>0</v>
      </c>
      <c r="W37" s="36">
        <f>IFERROR(((E37/E14)*W14)/W14,0)</f>
        <v>0</v>
      </c>
      <c r="X37" s="36">
        <f>IFERROR(((E37/E14)*X14)/X14,)</f>
        <v>0</v>
      </c>
      <c r="Y37" s="36">
        <f>IFERROR(((E37/E14)*Y14)/Y14,0)</f>
        <v>0</v>
      </c>
      <c r="Z37" s="36">
        <f>IFERROR(((E37/E14)*Z14)/Z14,0)</f>
        <v>0</v>
      </c>
      <c r="AA37" s="36">
        <f>IFERROR(((E37/E14)*AA14)/AA14,0)</f>
        <v>0</v>
      </c>
      <c r="AB37" s="36">
        <f>IFERROR(((E37/E14)*AB14)/AB14,0)</f>
        <v>0</v>
      </c>
      <c r="AC37" s="36">
        <f>IFERROR(((E37/E14)*AC14)/AC14,0)</f>
        <v>0</v>
      </c>
      <c r="AD37" s="37">
        <f>IFERROR(((E37/E14)*AD14)/AD14,0)</f>
        <v>0</v>
      </c>
      <c r="AE37" s="65">
        <f t="shared" si="9"/>
        <v>0</v>
      </c>
    </row>
    <row r="38" spans="1:32" ht="15" customHeight="1" x14ac:dyDescent="0.35">
      <c r="A38" s="115" t="s">
        <v>62</v>
      </c>
      <c r="B38" s="115"/>
      <c r="C38" s="115"/>
      <c r="D38" s="112"/>
      <c r="E38" s="40"/>
      <c r="F38" s="36">
        <f>IFERROR(((E38/E14)*F14)/F14,0)</f>
        <v>0</v>
      </c>
      <c r="G38" s="36">
        <f>IFERROR(((E38/E14)*G14)/G14,0)</f>
        <v>0</v>
      </c>
      <c r="H38" s="36">
        <f>IFERROR(((E38/E14)*H14)/H14,0)</f>
        <v>0</v>
      </c>
      <c r="I38" s="36">
        <f>IFERROR(((E38/E14)*I14)/I14,0)</f>
        <v>0</v>
      </c>
      <c r="J38" s="37">
        <f>IFERROR(((E38/E14)*J14)/J14,0)</f>
        <v>0</v>
      </c>
      <c r="K38" s="35">
        <f>IFERROR(((E38/E14)*K14)/K14,0)</f>
        <v>0</v>
      </c>
      <c r="L38" s="36">
        <f>IFERROR(((E38/E14)*L14)/L14,0)</f>
        <v>0</v>
      </c>
      <c r="M38" s="36">
        <f>IFERROR(((E38/E14)*M14)/M14,0)</f>
        <v>0</v>
      </c>
      <c r="N38" s="36">
        <f>IFERROR(((E38/E14)*N14)/N14,0)</f>
        <v>0</v>
      </c>
      <c r="O38" s="36">
        <f>IFERROR(((E38/E14)*O14)/O14,0)</f>
        <v>0</v>
      </c>
      <c r="P38" s="36">
        <f>IFERROR(((E38/E14)*P14)/P14,0)</f>
        <v>0</v>
      </c>
      <c r="Q38" s="36">
        <f>IFERROR(((E38/E14)*Q14)/Q14,0)</f>
        <v>0</v>
      </c>
      <c r="R38" s="36">
        <f>IFERROR(((E38/E14)*R14)/R14,0)</f>
        <v>0</v>
      </c>
      <c r="S38" s="36">
        <f>IFERROR(((E38/E14)*S14)/S14,0)</f>
        <v>0</v>
      </c>
      <c r="T38" s="36">
        <f>IFERROR(((E38/E14)*T14)/T14,0)</f>
        <v>0</v>
      </c>
      <c r="U38" s="36">
        <f>IFERROR(((E38/E14)*U14)/U14,0)</f>
        <v>0</v>
      </c>
      <c r="V38" s="36">
        <f>IFERROR(((E38/E14)*V14)/V14,0)</f>
        <v>0</v>
      </c>
      <c r="W38" s="36">
        <f>IFERROR(((E38/E14)*W14)/W14,0)</f>
        <v>0</v>
      </c>
      <c r="X38" s="36">
        <f>IFERROR(((E38/E14)*X14)/X14,0)</f>
        <v>0</v>
      </c>
      <c r="Y38" s="36">
        <f>IFERROR(((E38/E14)*Y14)/Y14,)</f>
        <v>0</v>
      </c>
      <c r="Z38" s="36">
        <f>IFERROR(((E38/E14)*Z14)/Z14,)</f>
        <v>0</v>
      </c>
      <c r="AA38" s="36">
        <f>IFERROR(((E38/E14)*AA14)/AA14,)</f>
        <v>0</v>
      </c>
      <c r="AB38" s="36">
        <f>IFERROR(((E38/E14)*AB14)/AB14,)</f>
        <v>0</v>
      </c>
      <c r="AC38" s="36">
        <f>IFERROR(((E38/E14)*AC14)/AC14,0)</f>
        <v>0</v>
      </c>
      <c r="AD38" s="37">
        <f>IFERROR(((E38/E14)*AD14)/AD14,0)</f>
        <v>0</v>
      </c>
      <c r="AE38" s="65">
        <f t="shared" si="9"/>
        <v>0</v>
      </c>
    </row>
    <row r="39" spans="1:32" ht="15" customHeight="1" x14ac:dyDescent="0.25">
      <c r="A39" s="111" t="s">
        <v>74</v>
      </c>
      <c r="B39" s="111"/>
      <c r="C39" s="111"/>
      <c r="D39" s="112"/>
      <c r="E39" s="40"/>
      <c r="F39" s="36">
        <f>IFERROR(((E39/E14)*F14)/F14,0)</f>
        <v>0</v>
      </c>
      <c r="G39" s="36">
        <f>IFERROR(((E39/E14)*G14)/G14,0)</f>
        <v>0</v>
      </c>
      <c r="H39" s="36">
        <f>IFERROR(((E39/E14)*H14)/H14,0)</f>
        <v>0</v>
      </c>
      <c r="I39" s="36">
        <f>IFERROR(((E39/E14)*I14)/I14,0)</f>
        <v>0</v>
      </c>
      <c r="J39" s="37">
        <f>IFERROR(((E39/E14)*J14)/J14,0)</f>
        <v>0</v>
      </c>
      <c r="K39" s="35">
        <f>IFERROR(((E39/E14)*K14)/K14,0)</f>
        <v>0</v>
      </c>
      <c r="L39" s="36">
        <f>IFERROR(((E39/E14)*L14)/L14,0)</f>
        <v>0</v>
      </c>
      <c r="M39" s="36">
        <f>IFERROR(((E39/E14)*M14)/M14,0)</f>
        <v>0</v>
      </c>
      <c r="N39" s="36">
        <f>IFERROR(((E39/E14)*N14)/N14,0)</f>
        <v>0</v>
      </c>
      <c r="O39" s="36">
        <f>IFERROR(((E39/E14)*O14)/O14,0)</f>
        <v>0</v>
      </c>
      <c r="P39" s="36">
        <f>IFERROR(((E39/E14)*P14)/P14,0)</f>
        <v>0</v>
      </c>
      <c r="Q39" s="36">
        <f>IFERROR(((E39/E14)*Q14)/Q14,0)</f>
        <v>0</v>
      </c>
      <c r="R39" s="36">
        <f>IFERROR(((E39/E14)*R14)/R14,0)</f>
        <v>0</v>
      </c>
      <c r="S39" s="36">
        <f>IFERROR(((E39/E14)*S14)/S14,0)</f>
        <v>0</v>
      </c>
      <c r="T39" s="36">
        <f>IFERROR(((E39/E14)*T14)/T14,0)</f>
        <v>0</v>
      </c>
      <c r="U39" s="36">
        <f>IFERROR(((E39/E14)*U14)/U14,0)</f>
        <v>0</v>
      </c>
      <c r="V39" s="36">
        <f>IFERROR(((E39/E14)*V14)/V14,0)</f>
        <v>0</v>
      </c>
      <c r="W39" s="36">
        <f>IFERROR(((E39/E14)*W14)/W14,0)</f>
        <v>0</v>
      </c>
      <c r="X39" s="36">
        <f>IFERROR(((E39/E14)*X14)/X14,0)</f>
        <v>0</v>
      </c>
      <c r="Y39" s="36">
        <f>IFERROR(((E39/E14)*Y14)/Y14,0)</f>
        <v>0</v>
      </c>
      <c r="Z39" s="36">
        <f>IFERROR(((E39/E14)*Z14)/Z14,0)</f>
        <v>0</v>
      </c>
      <c r="AA39" s="36">
        <f>IFERROR(((E39/E14)*AA14)/AA14,0)</f>
        <v>0</v>
      </c>
      <c r="AB39" s="36">
        <f>IFERROR(((E39/E14)*AB14)/AB14,0)</f>
        <v>0</v>
      </c>
      <c r="AC39" s="36">
        <f>IFERROR(((E39/E14)*AC14)/AC14,0)</f>
        <v>0</v>
      </c>
      <c r="AD39" s="37">
        <f>IFERROR(((E39/E14)*AD14)/AD14,0)</f>
        <v>0</v>
      </c>
      <c r="AE39" s="65">
        <f t="shared" si="9"/>
        <v>0</v>
      </c>
    </row>
    <row r="40" spans="1:32" ht="15" customHeight="1" x14ac:dyDescent="0.25">
      <c r="A40" s="111" t="s">
        <v>54</v>
      </c>
      <c r="B40" s="111"/>
      <c r="C40" s="111"/>
      <c r="D40" s="112"/>
      <c r="E40" s="40"/>
      <c r="F40" s="36">
        <f>IFERROR(((E40/E14)*F14)/F14,0)</f>
        <v>0</v>
      </c>
      <c r="G40" s="36">
        <f>IFERROR(((E40/E14)*G14)/G14,0)</f>
        <v>0</v>
      </c>
      <c r="H40" s="36">
        <f>IFERROR(((E40/E14)*H14)/H14,0)</f>
        <v>0</v>
      </c>
      <c r="I40" s="36">
        <f>IFERROR(((E40/E14)*I14)/I14,0)</f>
        <v>0</v>
      </c>
      <c r="J40" s="37">
        <f>IFERROR(((E40/E14)*J14)/J14,0)</f>
        <v>0</v>
      </c>
      <c r="K40" s="35">
        <f>IFERROR(((E40/E14)*K14)/K14,0)</f>
        <v>0</v>
      </c>
      <c r="L40" s="36">
        <f>IFERROR(((E40/E14)*L14)/L14,0)</f>
        <v>0</v>
      </c>
      <c r="M40" s="36">
        <f>IFERROR(((E40/E14)*M14)/M14,0)</f>
        <v>0</v>
      </c>
      <c r="N40" s="36">
        <f>IFERROR(((E40/E14)*N14)/N14,0)</f>
        <v>0</v>
      </c>
      <c r="O40" s="36">
        <f>IFERROR(((E40/E14)*O14)/O14,0)</f>
        <v>0</v>
      </c>
      <c r="P40" s="36">
        <f>IFERROR(((E40/E14)*P14)/P14,0)</f>
        <v>0</v>
      </c>
      <c r="Q40" s="36">
        <f>IFERROR(((E40/E14)*Q14)/Q14,0)</f>
        <v>0</v>
      </c>
      <c r="R40" s="36">
        <f>IFERROR(((E40/E14)*R14)/R14,0)</f>
        <v>0</v>
      </c>
      <c r="S40" s="36">
        <f>IFERROR(((E40/E14)*S14)/S14,0)</f>
        <v>0</v>
      </c>
      <c r="T40" s="36">
        <f>IFERROR(((E40/E14)*T14)/T14,0)</f>
        <v>0</v>
      </c>
      <c r="U40" s="36">
        <f>IFERROR(((E40/E14)*U14)/U14,0)</f>
        <v>0</v>
      </c>
      <c r="V40" s="36">
        <f>IFERROR(((E40/E14)*V14)/V14,0)</f>
        <v>0</v>
      </c>
      <c r="W40" s="36">
        <f>IFERROR(((E40/E14)*W14)/W14,0)</f>
        <v>0</v>
      </c>
      <c r="X40" s="36">
        <f>IFERROR(((E40/E14)*X14)/X14,0)</f>
        <v>0</v>
      </c>
      <c r="Y40" s="36">
        <f>IFERROR(((E40/E14)*Y14)/Y14,0)</f>
        <v>0</v>
      </c>
      <c r="Z40" s="36">
        <f>IFERROR(((E40/E14)*Z14)/Z14,0)</f>
        <v>0</v>
      </c>
      <c r="AA40" s="36">
        <f>IFERROR(((E40/E14)*AA14)/AA14,0)</f>
        <v>0</v>
      </c>
      <c r="AB40" s="36">
        <f>IFERROR(((E40/E14)*AB14)/AB14,0)</f>
        <v>0</v>
      </c>
      <c r="AC40" s="36">
        <f>IFERROR(((E40/E14)*AC14)/AC14,0)</f>
        <v>0</v>
      </c>
      <c r="AD40" s="37">
        <f>IFERROR(((E40/E14)*AD14)/AD14,0)</f>
        <v>0</v>
      </c>
      <c r="AE40" s="65">
        <f t="shared" si="9"/>
        <v>0</v>
      </c>
    </row>
    <row r="41" spans="1:32" ht="15" customHeight="1" x14ac:dyDescent="0.25">
      <c r="A41" s="111" t="s">
        <v>69</v>
      </c>
      <c r="B41" s="111"/>
      <c r="C41" s="111"/>
      <c r="D41" s="112"/>
      <c r="E41" s="40"/>
      <c r="F41" s="36">
        <f>IFERROR(((E41/E14)*F14)/F14,0)</f>
        <v>0</v>
      </c>
      <c r="G41" s="36">
        <f>IFERROR(((E41/E14)*G14)/G14,0)</f>
        <v>0</v>
      </c>
      <c r="H41" s="36">
        <f>IFERROR(((E41/E14)*H14)/H14,0)</f>
        <v>0</v>
      </c>
      <c r="I41" s="36">
        <f>IFERROR(((E41/E14)*I14)/I14,0)</f>
        <v>0</v>
      </c>
      <c r="J41" s="37">
        <f>IFERROR(((E41/E14)*J14)/J14,0)</f>
        <v>0</v>
      </c>
      <c r="K41" s="35">
        <f>IFERROR(((E41/E14)*K14)/K14,0)</f>
        <v>0</v>
      </c>
      <c r="L41" s="36">
        <f>IFERROR(((E41/E14)*L14)/L14,0)</f>
        <v>0</v>
      </c>
      <c r="M41" s="36">
        <f>IFERROR(((E41/E14)*M14)/M14,0)</f>
        <v>0</v>
      </c>
      <c r="N41" s="36">
        <f>IFERROR(((E41/E14)*N14)/N14,0)</f>
        <v>0</v>
      </c>
      <c r="O41" s="36">
        <f>IFERROR(((E41/E14)*O14)/O14,0)</f>
        <v>0</v>
      </c>
      <c r="P41" s="36">
        <f>IFERROR(((E41/E14)*P14)/P14,0)</f>
        <v>0</v>
      </c>
      <c r="Q41" s="36">
        <f>IFERROR(((E41/E14)*Q14)/Q14,0)</f>
        <v>0</v>
      </c>
      <c r="R41" s="36">
        <f>IFERROR(((E41/E14)*R14)/R14,0)</f>
        <v>0</v>
      </c>
      <c r="S41" s="36">
        <f>IFERROR(((E41/E14)*S14)/S14,0)</f>
        <v>0</v>
      </c>
      <c r="T41" s="36">
        <f>IFERROR(((E41/E14)*T14)/T14,0)</f>
        <v>0</v>
      </c>
      <c r="U41" s="36">
        <f>IFERROR(((E41/E14)*U14)/U14,0)</f>
        <v>0</v>
      </c>
      <c r="V41" s="36">
        <f>IFERROR(((E41/E14)*V14)/V14,0)</f>
        <v>0</v>
      </c>
      <c r="W41" s="36">
        <f>IFERROR(((E41/E14)*W14)/W14,0)</f>
        <v>0</v>
      </c>
      <c r="X41" s="36">
        <f>IFERROR(((E41/E14)*X14)/X14,0)</f>
        <v>0</v>
      </c>
      <c r="Y41" s="36">
        <f>IFERROR(((E41/E14)*Y14)/Y14,0)</f>
        <v>0</v>
      </c>
      <c r="Z41" s="36">
        <f>IFERROR(((E41/E14)*Z14)/Z14,0)</f>
        <v>0</v>
      </c>
      <c r="AA41" s="36">
        <f>IFERROR(((E41/E14)*AA14)/AA14,0)</f>
        <v>0</v>
      </c>
      <c r="AB41" s="36">
        <f>IFERROR(((E41/E14)*AB14)/AB14,0)</f>
        <v>0</v>
      </c>
      <c r="AC41" s="36">
        <f>IFERROR(((E41/E14)*AC14)/AC14,0)</f>
        <v>0</v>
      </c>
      <c r="AD41" s="37">
        <f>IFERROR(((E41/E14)*AD14)/AD14,0)</f>
        <v>0</v>
      </c>
      <c r="AE41" s="65">
        <f t="shared" si="9"/>
        <v>0</v>
      </c>
    </row>
    <row r="42" spans="1:32" ht="15" customHeight="1" x14ac:dyDescent="0.25">
      <c r="A42" s="111" t="s">
        <v>70</v>
      </c>
      <c r="B42" s="111"/>
      <c r="C42" s="111"/>
      <c r="D42" s="112"/>
      <c r="E42" s="40"/>
      <c r="F42" s="36">
        <f>IFERROR(((E42/E14)*F14)/F14,0)</f>
        <v>0</v>
      </c>
      <c r="G42" s="36">
        <f>IFERROR(((E42/E14)*G14)/G14,0)</f>
        <v>0</v>
      </c>
      <c r="H42" s="36">
        <f>IFERROR(((E42/E14)*H14)/H14,0)</f>
        <v>0</v>
      </c>
      <c r="I42" s="36">
        <f>IFERROR(((E42/E14)*I14)/I14,0)</f>
        <v>0</v>
      </c>
      <c r="J42" s="37">
        <f>IFERROR(((E42/E14)*J14)/J14,0)</f>
        <v>0</v>
      </c>
      <c r="K42" s="35">
        <f>IFERROR(((E42/E14)*K14)/K14,0)</f>
        <v>0</v>
      </c>
      <c r="L42" s="36">
        <f>IFERROR(((E42/E14)*L14)/L14,0)</f>
        <v>0</v>
      </c>
      <c r="M42" s="36">
        <f>IFERROR(((E42/E14)*M14)/M14,0)</f>
        <v>0</v>
      </c>
      <c r="N42" s="36">
        <f>IFERROR(((E42/E14)*N14)/N14,0)</f>
        <v>0</v>
      </c>
      <c r="O42" s="36">
        <f>IFERROR(((E42/E14)*O14)/O14,0)</f>
        <v>0</v>
      </c>
      <c r="P42" s="36">
        <f>IFERROR(((E42/E14)*P14)/P14,0)</f>
        <v>0</v>
      </c>
      <c r="Q42" s="36">
        <f>IFERROR(((E42/E14)*Q14)/Q14,0)</f>
        <v>0</v>
      </c>
      <c r="R42" s="36">
        <f>IFERROR(((E42/E14)*R14)/R14,0)</f>
        <v>0</v>
      </c>
      <c r="S42" s="36">
        <f>IFERROR(((E42/E14)*S14)/S14,0)</f>
        <v>0</v>
      </c>
      <c r="T42" s="36">
        <f>IFERROR(((E42/E14)*T14)/T14,0)</f>
        <v>0</v>
      </c>
      <c r="U42" s="36">
        <f>IFERROR(((E42/E14)*U14)/U14,0)</f>
        <v>0</v>
      </c>
      <c r="V42" s="36">
        <f>IFERROR(((E42/E14)*V14)/V14,0)</f>
        <v>0</v>
      </c>
      <c r="W42" s="36">
        <f>IFERROR(((E42/E14)*W14)/W14,0)</f>
        <v>0</v>
      </c>
      <c r="X42" s="36">
        <f>IFERROR(((E42/E14)*X14)/X14,0)</f>
        <v>0</v>
      </c>
      <c r="Y42" s="36">
        <f>IFERROR(((E42/E14)*Y14)/Y14,0)</f>
        <v>0</v>
      </c>
      <c r="Z42" s="36">
        <f>IFERROR(((E42/E14)*Z14)/Z14,0)</f>
        <v>0</v>
      </c>
      <c r="AA42" s="36">
        <f>IFERROR(((E42/E14)*AA14)/AA14,0)</f>
        <v>0</v>
      </c>
      <c r="AB42" s="36">
        <f>IFERROR(((E42/E14)*AB14)/AB14,0)</f>
        <v>0</v>
      </c>
      <c r="AC42" s="36">
        <f>IFERROR(((E42/E14)*AC14)/AC14,0)</f>
        <v>0</v>
      </c>
      <c r="AD42" s="37">
        <f>IFERROR(((E42/E14)*AD14)/AD14,0)</f>
        <v>0</v>
      </c>
      <c r="AE42" s="65">
        <f t="shared" si="9"/>
        <v>0</v>
      </c>
    </row>
    <row r="43" spans="1:32" ht="15" customHeight="1" x14ac:dyDescent="0.25">
      <c r="A43" s="111" t="s">
        <v>55</v>
      </c>
      <c r="B43" s="111"/>
      <c r="C43" s="111"/>
      <c r="D43" s="112"/>
      <c r="E43" s="40"/>
      <c r="F43" s="36">
        <f>IFERROR(((E43/E14)*F14)/F14,0)</f>
        <v>0</v>
      </c>
      <c r="G43" s="36">
        <f>IFERROR(((E43/E14)*G14)/G14,0)</f>
        <v>0</v>
      </c>
      <c r="H43" s="36">
        <f>IFERROR(((E43/E14)*H14)/H14,0)</f>
        <v>0</v>
      </c>
      <c r="I43" s="36">
        <f>IFERROR(((E43/E14)*I14)/I14,0)</f>
        <v>0</v>
      </c>
      <c r="J43" s="37">
        <f>IFERROR(((E43/E14)*J14)/J14,0)</f>
        <v>0</v>
      </c>
      <c r="K43" s="35">
        <f>IFERROR(((E43/E14)*K14)/K14,0)</f>
        <v>0</v>
      </c>
      <c r="L43" s="36">
        <f>IFERROR(((E43/E14)*L14)/L14,0)</f>
        <v>0</v>
      </c>
      <c r="M43" s="36">
        <f>IFERROR(((E43/E14)*M14)/M14,0)</f>
        <v>0</v>
      </c>
      <c r="N43" s="36">
        <f>IFERROR(((E43/E14)*N14)/N14,0)</f>
        <v>0</v>
      </c>
      <c r="O43" s="36">
        <f>IFERROR(((E43/E14)*O14)/O14,0)</f>
        <v>0</v>
      </c>
      <c r="P43" s="36">
        <f>IFERROR(((E43/E14)*P14)/P14,0)</f>
        <v>0</v>
      </c>
      <c r="Q43" s="36">
        <f>IFERROR(((E43/E14)*Q14)/Q14,0)</f>
        <v>0</v>
      </c>
      <c r="R43" s="36">
        <f>IFERROR(((E43/E14)*R14)/R14,0)</f>
        <v>0</v>
      </c>
      <c r="S43" s="36">
        <f>IFERROR(((E43/E14)*S14)/S14,0)</f>
        <v>0</v>
      </c>
      <c r="T43" s="36">
        <f>IFERROR(((E43/E14)*T14)/T14,0)</f>
        <v>0</v>
      </c>
      <c r="U43" s="36">
        <f>IFERROR(((E43/E14)*U14)/U14,0)</f>
        <v>0</v>
      </c>
      <c r="V43" s="36">
        <f>IFERROR(((E43/E14)*V14)/V14,0)</f>
        <v>0</v>
      </c>
      <c r="W43" s="36">
        <f>IFERROR(((E43/E14)*W14)/W14,0)</f>
        <v>0</v>
      </c>
      <c r="X43" s="36">
        <f>IFERROR(((E43/E14)*X14)/X14,0)</f>
        <v>0</v>
      </c>
      <c r="Y43" s="36">
        <f>IFERROR(((E43/E14)*Y14)/Y14,0)</f>
        <v>0</v>
      </c>
      <c r="Z43" s="36">
        <f>IFERROR(((E43/E14)*Z14)/Z14,0)</f>
        <v>0</v>
      </c>
      <c r="AA43" s="36">
        <f>IFERROR(((E43/E14)*AA14)/AA14,0)</f>
        <v>0</v>
      </c>
      <c r="AB43" s="36">
        <f>IFERROR(((E43/E14)*AB14)/AB14,0)</f>
        <v>0</v>
      </c>
      <c r="AC43" s="36">
        <f>IFERROR(((E43/E14)*AC14)/AC14,0)</f>
        <v>0</v>
      </c>
      <c r="AD43" s="37">
        <f>IFERROR(((E43/E14)*AD14)/AD14,0)</f>
        <v>0</v>
      </c>
      <c r="AE43" s="65">
        <f t="shared" si="9"/>
        <v>0</v>
      </c>
    </row>
    <row r="44" spans="1:32" ht="15" customHeight="1" thickBot="1" x14ac:dyDescent="0.3">
      <c r="A44" s="113" t="s">
        <v>56</v>
      </c>
      <c r="B44" s="113"/>
      <c r="C44" s="113"/>
      <c r="D44" s="114"/>
      <c r="E44" s="40"/>
      <c r="F44" s="36">
        <f>IFERROR(((E44/E14)*F14)/F14,0)</f>
        <v>0</v>
      </c>
      <c r="G44" s="36">
        <f>IFERROR(((E44/E14)*G14)/G14,0)</f>
        <v>0</v>
      </c>
      <c r="H44" s="36">
        <f>IFERROR(((E44/E14)*H14)/H14,0)</f>
        <v>0</v>
      </c>
      <c r="I44" s="36">
        <f>IFERROR(((E44/E14)*I14)/I14,0)</f>
        <v>0</v>
      </c>
      <c r="J44" s="37">
        <f>IFERROR(((E44/E14)*J14)/J14,0)</f>
        <v>0</v>
      </c>
      <c r="K44" s="35">
        <f>IFERROR(((E44/E14)*K14)/K14,0)</f>
        <v>0</v>
      </c>
      <c r="L44" s="36">
        <f>IFERROR(((E44/E14)*L14)/L14,0)</f>
        <v>0</v>
      </c>
      <c r="M44" s="36">
        <f>IFERROR(((E44/E14)*M14)/M14,0)</f>
        <v>0</v>
      </c>
      <c r="N44" s="36">
        <f>IFERROR(((E44/E14)*N14)/N14,0)</f>
        <v>0</v>
      </c>
      <c r="O44" s="36">
        <f>IFERROR(((E44/E14)*O14)/O14,0)</f>
        <v>0</v>
      </c>
      <c r="P44" s="36">
        <f>IFERROR(((E44/E14)*P14)/P14,0)</f>
        <v>0</v>
      </c>
      <c r="Q44" s="36">
        <f>IFERROR(((E44/E14)*Q14)/Q14,0)</f>
        <v>0</v>
      </c>
      <c r="R44" s="36">
        <f>IFERROR(((E44/E14)*R14)/R14,0)</f>
        <v>0</v>
      </c>
      <c r="S44" s="36">
        <f>IFERROR(((E44/E14)*S14)/S14,0)</f>
        <v>0</v>
      </c>
      <c r="T44" s="36">
        <f>IFERROR(((E44/E14)*T14)/T14,0)</f>
        <v>0</v>
      </c>
      <c r="U44" s="36">
        <f>IFERROR(((E44/E14)*U14)/U14,0)</f>
        <v>0</v>
      </c>
      <c r="V44" s="36">
        <f>IFERROR(((E44/E14)*V14)/V14,0)</f>
        <v>0</v>
      </c>
      <c r="W44" s="36">
        <f>IFERROR(((E44/E14)*W14)/W14,0)</f>
        <v>0</v>
      </c>
      <c r="X44" s="36">
        <f>IFERROR(((E44/E14)*X14)/X14,0)</f>
        <v>0</v>
      </c>
      <c r="Y44" s="36">
        <f>IFERROR(((E44/E14)*Y14)/Y14,0)</f>
        <v>0</v>
      </c>
      <c r="Z44" s="36">
        <f>IFERROR(((E44/E14)*Z14)/Z14,0)</f>
        <v>0</v>
      </c>
      <c r="AA44" s="36">
        <f>IFERROR(((E44/E14)*AA14)/AA14,0)</f>
        <v>0</v>
      </c>
      <c r="AB44" s="36">
        <f>IFERROR(((E44/E14)*AB14)/AB14,0)</f>
        <v>0</v>
      </c>
      <c r="AC44" s="36">
        <f>IFERROR(((E44/E14)*AC14)/AC14,0)</f>
        <v>0</v>
      </c>
      <c r="AD44" s="37">
        <f>IFERROR(((E44/E14)*AD14)/AD14,0)</f>
        <v>0</v>
      </c>
      <c r="AE44" s="65">
        <f t="shared" si="9"/>
        <v>0</v>
      </c>
    </row>
    <row r="45" spans="1:32" ht="15" customHeight="1" x14ac:dyDescent="0.25">
      <c r="A45" s="107" t="s">
        <v>57</v>
      </c>
      <c r="B45" s="108"/>
      <c r="C45" s="108"/>
      <c r="D45" s="109"/>
      <c r="E45" s="40"/>
      <c r="F45" s="36">
        <f>IFERROR(((E45/E14)*F14)/F14,0)</f>
        <v>0</v>
      </c>
      <c r="G45" s="36">
        <f>IFERROR(((E45/E14)*G14)/G14,0)</f>
        <v>0</v>
      </c>
      <c r="H45" s="36">
        <f>IFERROR(((E45/E14)*H14)/H14,0)</f>
        <v>0</v>
      </c>
      <c r="I45" s="36">
        <f>IFERROR(((E45/E14)*I14)/I14,0)</f>
        <v>0</v>
      </c>
      <c r="J45" s="37">
        <f>IFERROR(((E45/E14)*J14)/J14,0)</f>
        <v>0</v>
      </c>
      <c r="K45" s="35">
        <f>IFERROR(((E45/E14)*K14)/K14,0)</f>
        <v>0</v>
      </c>
      <c r="L45" s="36">
        <f>IFERROR(((E45/E14)*L14)/L14,0)</f>
        <v>0</v>
      </c>
      <c r="M45" s="36">
        <f>IFERROR(((E45/E14)*M14)/M14,0)</f>
        <v>0</v>
      </c>
      <c r="N45" s="36">
        <f>IFERROR(((E45/E14)*N14)/N14,0)</f>
        <v>0</v>
      </c>
      <c r="O45" s="36">
        <f>IFERROR(((E45/E14)*O14)/O14,0)</f>
        <v>0</v>
      </c>
      <c r="P45" s="36">
        <f>IFERROR(((E45/E14)*P14)/P14,0)</f>
        <v>0</v>
      </c>
      <c r="Q45" s="36">
        <f>IFERROR(((E45/E14)*Q14)/Q14,0)</f>
        <v>0</v>
      </c>
      <c r="R45" s="36">
        <f>IFERROR(((E45/E14)*R14)/R14,0)</f>
        <v>0</v>
      </c>
      <c r="S45" s="36">
        <f>IFERROR(((E45/E14)*S14)/S14,0)</f>
        <v>0</v>
      </c>
      <c r="T45" s="36">
        <f>IFERROR(((E45/E14)*T14)/T14,0)</f>
        <v>0</v>
      </c>
      <c r="U45" s="36">
        <f>IFERROR(((E45/E14)*U14)/U14,0)</f>
        <v>0</v>
      </c>
      <c r="V45" s="36">
        <f>IFERROR(((E45/E14)*V14)/V14,0)</f>
        <v>0</v>
      </c>
      <c r="W45" s="36">
        <f>IFERROR(((E45/E14)*W14)/W14,0)</f>
        <v>0</v>
      </c>
      <c r="X45" s="36">
        <f>IFERROR(((E45/E14)*X14)/X14,0)</f>
        <v>0</v>
      </c>
      <c r="Y45" s="36">
        <f>IFERROR(((E45/E14)*Y14)/Y14,0)</f>
        <v>0</v>
      </c>
      <c r="Z45" s="36">
        <f>IFERROR(((E45/E14)*Z14)/Z14,0)</f>
        <v>0</v>
      </c>
      <c r="AA45" s="36">
        <f>IFERROR(((E45/E14)*AA14)/AA14,0)</f>
        <v>0</v>
      </c>
      <c r="AB45" s="36">
        <f>IFERROR(((E45/E14)*AB14)/AB14,0)</f>
        <v>0</v>
      </c>
      <c r="AC45" s="36">
        <f>IFERROR(((E45/E14)*AC14)/AC14,0)</f>
        <v>0</v>
      </c>
      <c r="AD45" s="37">
        <f>IFERROR(((E45/E14)*AD14)/AD14,0)</f>
        <v>0</v>
      </c>
      <c r="AE45" s="65">
        <f t="shared" si="9"/>
        <v>0</v>
      </c>
    </row>
    <row r="46" spans="1:32" ht="15" customHeight="1" x14ac:dyDescent="0.25">
      <c r="A46" s="110" t="s">
        <v>57</v>
      </c>
      <c r="B46" s="111"/>
      <c r="C46" s="111"/>
      <c r="D46" s="112"/>
      <c r="E46" s="40"/>
      <c r="F46" s="36">
        <f>IFERROR(((E46/E14)*F14)/F14,0)</f>
        <v>0</v>
      </c>
      <c r="G46" s="36">
        <f>IFERROR(((E46/E14)*G14)/G14,0)</f>
        <v>0</v>
      </c>
      <c r="H46" s="36">
        <f>IFERROR(((E46/E14)*H14)/H14,0)</f>
        <v>0</v>
      </c>
      <c r="I46" s="36">
        <f>IFERROR(((E46/E14)*I14)/I14,0)</f>
        <v>0</v>
      </c>
      <c r="J46" s="37">
        <f>IFERROR(((E46/E14)*J14)/J14,0)</f>
        <v>0</v>
      </c>
      <c r="K46" s="35">
        <f>IFERROR(((E46/E14)*K14)/K14,0)</f>
        <v>0</v>
      </c>
      <c r="L46" s="36">
        <f>IFERROR(((E46/E14)*L14)/L14,0)</f>
        <v>0</v>
      </c>
      <c r="M46" s="36">
        <f>IFERROR(((E46/E14)*M14)/M14,0)</f>
        <v>0</v>
      </c>
      <c r="N46" s="36">
        <f>IFERROR(((E46/E14)*N14)/N14,0)</f>
        <v>0</v>
      </c>
      <c r="O46" s="36">
        <f>IFERROR(((E46/E14)*O14)/O14,0)</f>
        <v>0</v>
      </c>
      <c r="P46" s="36">
        <f>IFERROR(((E46/E14)*P14)/P14,0)</f>
        <v>0</v>
      </c>
      <c r="Q46" s="36">
        <f>IFERROR(((E46/E14)*Q14)/Q14,0)</f>
        <v>0</v>
      </c>
      <c r="R46" s="36">
        <f>IFERROR(((E46/E14)*R14)/R14,0)</f>
        <v>0</v>
      </c>
      <c r="S46" s="36">
        <f>IFERROR(((E46/E14)*S14)/S14,0)</f>
        <v>0</v>
      </c>
      <c r="T46" s="36">
        <f>IFERROR(((E46/E14)*T14)/T14,0)</f>
        <v>0</v>
      </c>
      <c r="U46" s="36">
        <f>IFERROR(((E46/E14)*U14)/U14,0)</f>
        <v>0</v>
      </c>
      <c r="V46" s="36">
        <f>IFERROR(((E46/E14)*V14)/V14,0)</f>
        <v>0</v>
      </c>
      <c r="W46" s="36">
        <f>IFERROR(((E46/E14)*W14)/W14,0)</f>
        <v>0</v>
      </c>
      <c r="X46" s="36">
        <f>IFERROR(((E46/E14)*X14)/X14,0)</f>
        <v>0</v>
      </c>
      <c r="Y46" s="36">
        <f>IFERROR(((E46/E14)*Y14)/Y14,0)</f>
        <v>0</v>
      </c>
      <c r="Z46" s="36">
        <f>IFERROR(((E46/E14)*Z14)/Z14,0)</f>
        <v>0</v>
      </c>
      <c r="AA46" s="36">
        <f>IFERROR(((E46/E14)*AA14)/AA14,0)</f>
        <v>0</v>
      </c>
      <c r="AB46" s="36">
        <f>IFERROR(((E46/E14)*AB14)/AB14,0)</f>
        <v>0</v>
      </c>
      <c r="AC46" s="36">
        <f>IFERROR(((E46/E14)*AC14)/AC14,0)</f>
        <v>0</v>
      </c>
      <c r="AD46" s="37">
        <f>IFERROR(((E46/E14)*AD14)/AD14,0)</f>
        <v>0</v>
      </c>
      <c r="AE46" s="65">
        <f t="shared" si="9"/>
        <v>0</v>
      </c>
    </row>
    <row r="47" spans="1:32" ht="15" customHeight="1" thickBot="1" x14ac:dyDescent="0.3">
      <c r="A47" s="120" t="s">
        <v>57</v>
      </c>
      <c r="B47" s="113"/>
      <c r="C47" s="113"/>
      <c r="D47" s="114"/>
      <c r="E47" s="41"/>
      <c r="F47" s="36">
        <f>IFERROR(((E47/E14)*F14)/F14,0)</f>
        <v>0</v>
      </c>
      <c r="G47" s="36">
        <f>IFERROR(((E47/E14)*G14)/G14,0)</f>
        <v>0</v>
      </c>
      <c r="H47" s="36">
        <f>IFERROR(((E47/E14)*H14)/H14,0)</f>
        <v>0</v>
      </c>
      <c r="I47" s="36">
        <f>IFERROR(((E47/E14)*I14)/I14,0)</f>
        <v>0</v>
      </c>
      <c r="J47" s="37">
        <f>IFERROR(((E47/E14)*J14)/J14,0)</f>
        <v>0</v>
      </c>
      <c r="K47" s="35">
        <f>IFERROR(((E47/E14)*K14)/K14,0)</f>
        <v>0</v>
      </c>
      <c r="L47" s="36">
        <f>IFERROR(((E47/E14)*L14)/L14,0)</f>
        <v>0</v>
      </c>
      <c r="M47" s="36">
        <f>IFERROR(((E47/E14)*M14)/M14,0)</f>
        <v>0</v>
      </c>
      <c r="N47" s="36">
        <f>IFERROR(((E47/E14)*N14)/N14,0)</f>
        <v>0</v>
      </c>
      <c r="O47" s="36">
        <f>IFERROR(((E47/E14)*O14)/O14,0)</f>
        <v>0</v>
      </c>
      <c r="P47" s="36">
        <f>IFERROR(((E47/E14)*P14)/P14,0)</f>
        <v>0</v>
      </c>
      <c r="Q47" s="36">
        <f>IFERROR(((E47/E14)*Q14)/Q14,0)</f>
        <v>0</v>
      </c>
      <c r="R47" s="36">
        <f>IFERROR(((E47/E14)*R14)/R14,0)</f>
        <v>0</v>
      </c>
      <c r="S47" s="36">
        <f>IFERROR(((E47/E14)*S14)/S14,0)</f>
        <v>0</v>
      </c>
      <c r="T47" s="36">
        <f>IFERROR(((E47/E14)*T14)/T14,0)</f>
        <v>0</v>
      </c>
      <c r="U47" s="36">
        <f>IFERROR(((E47/E14)*U14)/U14,0)</f>
        <v>0</v>
      </c>
      <c r="V47" s="36">
        <f>IFERROR(((E47/E14)*V14)/V14,0)</f>
        <v>0</v>
      </c>
      <c r="W47" s="36">
        <f>IFERROR(((E47/E14)*W14)/W14,0)</f>
        <v>0</v>
      </c>
      <c r="X47" s="36">
        <f>IFERROR(((E47/E14)*X14)/X14,0)</f>
        <v>0</v>
      </c>
      <c r="Y47" s="36">
        <f>IFERROR(((E47/E14)*Y14)/Y14,0)</f>
        <v>0</v>
      </c>
      <c r="Z47" s="36">
        <f>IFERROR(((E47/E14)*Z14)/Z14,0)</f>
        <v>0</v>
      </c>
      <c r="AA47" s="36">
        <f>IFERROR(((E47/E14)*AA14)/AA14,0)</f>
        <v>0</v>
      </c>
      <c r="AB47" s="36">
        <f>IFERROR(((E47/E14)*AB14)/AB14,0)</f>
        <v>0</v>
      </c>
      <c r="AC47" s="36">
        <f>IFERROR(((E47/E14)*AC14)/AC14,0)</f>
        <v>0</v>
      </c>
      <c r="AD47" s="37">
        <f>IFERROR(((E47/E14)*AD14)/AD14,0)</f>
        <v>0</v>
      </c>
      <c r="AE47" s="65">
        <f t="shared" si="9"/>
        <v>0</v>
      </c>
    </row>
    <row r="48" spans="1:32" ht="15" customHeight="1" x14ac:dyDescent="0.25">
      <c r="A48" s="103" t="s">
        <v>40</v>
      </c>
      <c r="B48" s="103"/>
      <c r="C48" s="103"/>
      <c r="D48" s="103"/>
      <c r="E48" s="42">
        <f>SUM(E33:E47)</f>
        <v>0</v>
      </c>
      <c r="F48" s="14">
        <f>IFERROR(SUM(F31:F47),0)</f>
        <v>0</v>
      </c>
      <c r="G48" s="15">
        <f t="shared" ref="G48:AD48" si="10">IFERROR(SUM(G31:G47),0)</f>
        <v>0</v>
      </c>
      <c r="H48" s="15">
        <f t="shared" si="10"/>
        <v>0</v>
      </c>
      <c r="I48" s="15">
        <f t="shared" si="10"/>
        <v>0</v>
      </c>
      <c r="J48" s="16">
        <f t="shared" si="10"/>
        <v>0</v>
      </c>
      <c r="K48" s="14">
        <f t="shared" si="10"/>
        <v>0</v>
      </c>
      <c r="L48" s="15">
        <f t="shared" si="10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10"/>
        <v>0</v>
      </c>
      <c r="Q48" s="15">
        <f t="shared" si="10"/>
        <v>0</v>
      </c>
      <c r="R48" s="15">
        <f t="shared" si="10"/>
        <v>0</v>
      </c>
      <c r="S48" s="15">
        <f t="shared" si="10"/>
        <v>0</v>
      </c>
      <c r="T48" s="15">
        <f t="shared" si="10"/>
        <v>0</v>
      </c>
      <c r="U48" s="15">
        <f t="shared" si="10"/>
        <v>0</v>
      </c>
      <c r="V48" s="15">
        <f t="shared" si="10"/>
        <v>0</v>
      </c>
      <c r="W48" s="15">
        <f t="shared" si="10"/>
        <v>0</v>
      </c>
      <c r="X48" s="15">
        <f t="shared" si="10"/>
        <v>0</v>
      </c>
      <c r="Y48" s="15">
        <f t="shared" si="10"/>
        <v>0</v>
      </c>
      <c r="Z48" s="15">
        <f t="shared" si="10"/>
        <v>0</v>
      </c>
      <c r="AA48" s="15">
        <f t="shared" si="10"/>
        <v>0</v>
      </c>
      <c r="AB48" s="15">
        <f t="shared" si="10"/>
        <v>0</v>
      </c>
      <c r="AC48" s="15">
        <f t="shared" si="10"/>
        <v>0</v>
      </c>
      <c r="AD48" s="16">
        <f t="shared" si="10"/>
        <v>0</v>
      </c>
      <c r="AE48" s="66"/>
      <c r="AF48" s="17"/>
    </row>
    <row r="49" spans="1:32" ht="15" customHeight="1" thickBot="1" x14ac:dyDescent="0.3">
      <c r="A49" s="98" t="s">
        <v>58</v>
      </c>
      <c r="B49" s="98"/>
      <c r="C49" s="98"/>
      <c r="D49" s="98"/>
      <c r="E49" s="69"/>
      <c r="F49" s="26"/>
      <c r="G49" s="27"/>
      <c r="H49" s="27"/>
      <c r="I49" s="27"/>
      <c r="J49" s="28"/>
      <c r="K49" s="2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68"/>
    </row>
    <row r="50" spans="1:32" ht="15" customHeight="1" thickBot="1" x14ac:dyDescent="0.3">
      <c r="A50" s="97" t="s">
        <v>75</v>
      </c>
      <c r="B50" s="97"/>
      <c r="C50" s="97"/>
      <c r="D50" s="97"/>
      <c r="F50" s="29"/>
      <c r="G50" s="30"/>
      <c r="H50" s="30"/>
      <c r="I50" s="30"/>
      <c r="J50" s="31"/>
      <c r="K50" s="124" t="s">
        <v>31</v>
      </c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5"/>
      <c r="AE50" s="68"/>
    </row>
    <row r="51" spans="1:32" ht="15" customHeight="1" x14ac:dyDescent="0.25">
      <c r="A51" s="97" t="s">
        <v>59</v>
      </c>
      <c r="B51" s="97"/>
      <c r="C51" s="97"/>
      <c r="D51" s="97"/>
      <c r="E51" s="84">
        <f>E13*10%</f>
        <v>0</v>
      </c>
      <c r="F51" s="32">
        <f>IF(F50&gt;E51,E51,F50)</f>
        <v>0</v>
      </c>
      <c r="G51" s="70">
        <f>IF(G50&lt;E51-F51,G50,E51-F51)</f>
        <v>0</v>
      </c>
      <c r="H51" s="70">
        <f>IF(H50&lt;E51-F51-G51,H50,E51-F51-G51)</f>
        <v>0</v>
      </c>
      <c r="I51" s="70">
        <f>IF(I50&lt;E51-F51-G51-H51,I50,E51-F51-G51-H51)</f>
        <v>0</v>
      </c>
      <c r="J51" s="34">
        <f>IF(J50&lt;E51-F51-G51-H51-I51,J50,E51-F51-G51-H51-I51)</f>
        <v>0</v>
      </c>
      <c r="K51" s="126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5"/>
      <c r="AE51" s="68"/>
      <c r="AF51" s="46"/>
    </row>
    <row r="52" spans="1:32" ht="15" customHeight="1" x14ac:dyDescent="0.25">
      <c r="A52" s="97" t="s">
        <v>60</v>
      </c>
      <c r="B52" s="97"/>
      <c r="C52" s="97"/>
      <c r="D52" s="97"/>
      <c r="E52" s="42">
        <f>SUM(F52:J52)</f>
        <v>0</v>
      </c>
      <c r="F52" s="35">
        <f>F51*F48</f>
        <v>0</v>
      </c>
      <c r="G52" s="36">
        <f>G51*G48</f>
        <v>0</v>
      </c>
      <c r="H52" s="36">
        <f t="shared" ref="H52:I52" si="11">H51*H48</f>
        <v>0</v>
      </c>
      <c r="I52" s="36">
        <f t="shared" si="11"/>
        <v>0</v>
      </c>
      <c r="J52" s="37">
        <f>J51*J48</f>
        <v>0</v>
      </c>
      <c r="K52" s="126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5"/>
      <c r="AE52" s="68"/>
    </row>
    <row r="53" spans="1:32" ht="15" customHeight="1" x14ac:dyDescent="0.25">
      <c r="A53" s="103" t="s">
        <v>40</v>
      </c>
      <c r="B53" s="103"/>
      <c r="C53" s="103"/>
      <c r="D53" s="103"/>
      <c r="F53" s="18">
        <f>IF(F48&gt;0,(IFERROR(((E52/(E14-F51-G51-H51-I51-J51))+F48),0)),0)</f>
        <v>0</v>
      </c>
      <c r="G53" s="19">
        <f>IF(G48&gt;0,(IFERROR(((E52/(E14-G51-J51-H51-I51-F51))+G48),0)),0)</f>
        <v>0</v>
      </c>
      <c r="H53" s="19">
        <f>IF(H48&gt;0,(IFERROR(((E52/(E14-F51-H51-G51-I51-J51))+H48),0)),0)</f>
        <v>0</v>
      </c>
      <c r="I53" s="19">
        <f>IF(I48&gt;0,(IFERROR(((E52/(E14-I51-H51-F51-G51-J51))+I48),0)),0)</f>
        <v>0</v>
      </c>
      <c r="J53" s="20">
        <f>IF(J48&gt;0,(IFERROR(((E52/(E14-F51-G51-J51-H51-I51))+J48),0)),0)</f>
        <v>0</v>
      </c>
      <c r="K53" s="18">
        <f>IF(K48&gt;0,(IFERROR(((E52/(E14-F51-G51-J51-H51-I51))+K48),0)),0)</f>
        <v>0</v>
      </c>
      <c r="L53" s="19">
        <f>IF(L48&gt;0,(IFERROR(((E52/(E14-F51-G51-J51-H51-I51))+L48),0)),0)</f>
        <v>0</v>
      </c>
      <c r="M53" s="19">
        <f>IF(M48&gt;0,(IFERROR(((E52/(E14-F51-G51-J51-H51-I51))+M48),0)),0)</f>
        <v>0</v>
      </c>
      <c r="N53" s="19">
        <f>IF(N48&gt;0,(IFERROR(((E52/(E14-F51-G51-J51-H51-I51))+N48),0)),0)</f>
        <v>0</v>
      </c>
      <c r="O53" s="19">
        <f>IF(O48&gt;0,(IFERROR(((E52/(E14-F51-G51-J51-H51-I51))+O48),0)),0)</f>
        <v>0</v>
      </c>
      <c r="P53" s="19">
        <f>IF(P48&gt;0,(IFERROR(((E52/(E14-F51-G51-J51-H51-I51))+P48),0)),0)</f>
        <v>0</v>
      </c>
      <c r="Q53" s="19">
        <f>IF(Q48&gt;0,(IFERROR(((E52/(E14-F51-G51-J51-H51-I51))+Q48),0)),0)</f>
        <v>0</v>
      </c>
      <c r="R53" s="19">
        <f>IF(R48&gt;0,(IFERROR(((E52/(E14-F51-G51-J51-H51-I51))+R48),0)),0)</f>
        <v>0</v>
      </c>
      <c r="S53" s="19">
        <f>IF(S48&gt;0,(IFERROR(((E52/(E14-F51-G51-J51-H51-I51))+S48),0)),0)</f>
        <v>0</v>
      </c>
      <c r="T53" s="19">
        <f>IF(T48&gt;0,(IFERROR(((E52/(E14-F51-G51-J51-H51-I51))+T48),0)),0)</f>
        <v>0</v>
      </c>
      <c r="U53" s="19">
        <f>IF(U48&gt;0,(IFERROR(((E52/(E14-F51-G51-J51-H51-I51))+U48),0)),0)</f>
        <v>0</v>
      </c>
      <c r="V53" s="19">
        <f>IF(V48&gt;0,(IFERROR(((E52/(E14-F51-G51-J51-H51-I51))+V48),0)),0)</f>
        <v>0</v>
      </c>
      <c r="W53" s="19">
        <f>IF(W48&gt;0,(IFERROR(((E52/(E14-F51-G51-J51-H51-I51))+W48),0)),0)</f>
        <v>0</v>
      </c>
      <c r="X53" s="19">
        <f>IF(X48&gt;0,(IFERROR(((E52/(E14-F51-G51-J51-H51-I51))+X48),0)),0)</f>
        <v>0</v>
      </c>
      <c r="Y53" s="19">
        <f>IF(Y48&gt;0,(IFERROR(((E52/(E14-F51-G51-J51-H51-I51))+Y48),0)),0)</f>
        <v>0</v>
      </c>
      <c r="Z53" s="19">
        <f>IF(Z48&gt;0,(IFERROR(((E52/(E14-G51-H51-F51-I51-J51))+Z48),0)),0)</f>
        <v>0</v>
      </c>
      <c r="AA53" s="19">
        <f>IF(AA48&gt;0,(IFERROR(((E52/(E14-H51-I51-J51-F51-G51))+AA48),0)),0)</f>
        <v>0</v>
      </c>
      <c r="AB53" s="19">
        <f>IF(AB48&gt;0,(IFERROR(((E52/(E14-I51-J51-F51-G51-H51))+AB48),0)),0)</f>
        <v>0</v>
      </c>
      <c r="AC53" s="19">
        <f>IF(AC48&gt;0,(IFERROR(((E52/(E14-F51-G51-J51-H51-I51))+AC48),0)),0)</f>
        <v>0</v>
      </c>
      <c r="AD53" s="20">
        <f>IF(AD48&gt;0,(IFERROR(((E52/(E14-F51-G51-J51-H51-I51))+AD48),0)),0)</f>
        <v>0</v>
      </c>
      <c r="AE53" s="68">
        <f>SUM(AE11:AE52)</f>
        <v>0</v>
      </c>
    </row>
    <row r="54" spans="1:32" ht="7.5" customHeight="1" x14ac:dyDescent="0.25">
      <c r="A54" s="85"/>
      <c r="AE54"/>
    </row>
    <row r="55" spans="1:32" s="51" customFormat="1" ht="11.25" customHeight="1" x14ac:dyDescent="0.25">
      <c r="A55" s="21" t="s">
        <v>27</v>
      </c>
      <c r="AE55"/>
    </row>
    <row r="56" spans="1:32" s="51" customFormat="1" ht="11.25" customHeight="1" x14ac:dyDescent="0.25">
      <c r="A56" s="60" t="s">
        <v>67</v>
      </c>
      <c r="AE56"/>
    </row>
    <row r="57" spans="1:32" s="51" customFormat="1" ht="11.25" customHeight="1" x14ac:dyDescent="0.25">
      <c r="A57" s="21" t="s">
        <v>65</v>
      </c>
      <c r="AE57"/>
    </row>
    <row r="58" spans="1:32" s="51" customFormat="1" ht="11.25" customHeight="1" x14ac:dyDescent="0.25">
      <c r="A58" s="21" t="s">
        <v>66</v>
      </c>
      <c r="K58"/>
      <c r="L58"/>
      <c r="M58"/>
      <c r="N58"/>
      <c r="AE58"/>
    </row>
    <row r="59" spans="1:32" ht="7.5" customHeight="1" x14ac:dyDescent="0.25">
      <c r="AE59"/>
    </row>
    <row r="60" spans="1:32" ht="15" customHeight="1" x14ac:dyDescent="0.25">
      <c r="A60" s="22" t="s">
        <v>68</v>
      </c>
      <c r="B60" s="52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2" ht="15" customHeight="1" x14ac:dyDescent="0.25">
      <c r="A61" s="52" t="s">
        <v>29</v>
      </c>
      <c r="AD61" s="50"/>
    </row>
    <row r="62" spans="1:32" ht="15" customHeight="1" x14ac:dyDescent="0.25">
      <c r="A62" s="53" t="s">
        <v>28</v>
      </c>
      <c r="AD62" s="50"/>
    </row>
    <row r="63" spans="1:32" ht="15" customHeight="1" x14ac:dyDescent="0.25">
      <c r="A63" s="53" t="s">
        <v>30</v>
      </c>
      <c r="AD63" s="50"/>
    </row>
    <row r="64" spans="1:32" ht="15" customHeight="1" x14ac:dyDescent="0.25">
      <c r="A64" s="53" t="s">
        <v>71</v>
      </c>
      <c r="AD64" s="50"/>
    </row>
    <row r="65" spans="1:30" ht="15" customHeight="1" x14ac:dyDescent="0.25">
      <c r="A65" s="53" t="s">
        <v>32</v>
      </c>
      <c r="AD65" s="50"/>
    </row>
    <row r="66" spans="1:30" ht="15" customHeight="1" x14ac:dyDescent="0.25">
      <c r="A66" s="53" t="s">
        <v>84</v>
      </c>
      <c r="AD66" s="50"/>
    </row>
    <row r="67" spans="1:30" ht="15" customHeight="1" x14ac:dyDescent="0.25">
      <c r="A67" s="53" t="s">
        <v>33</v>
      </c>
      <c r="AD67" s="50"/>
    </row>
    <row r="68" spans="1:30" ht="30" customHeight="1" x14ac:dyDescent="0.25">
      <c r="A68" s="122" t="s">
        <v>72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AD68" s="50"/>
    </row>
    <row r="69" spans="1:30" ht="15" customHeight="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AD69" s="50"/>
    </row>
    <row r="70" spans="1:30" ht="17.25" customHeight="1" x14ac:dyDescent="0.25">
      <c r="A70" s="53"/>
      <c r="AD70" s="50"/>
    </row>
    <row r="71" spans="1:30" ht="17.25" customHeight="1" x14ac:dyDescent="0.25">
      <c r="A71" s="53"/>
      <c r="AD71" s="50"/>
    </row>
    <row r="72" spans="1:30" ht="17.25" customHeight="1" x14ac:dyDescent="0.25">
      <c r="A72" s="53"/>
      <c r="AD72" s="50"/>
    </row>
  </sheetData>
  <sheetProtection algorithmName="SHA-512" hashValue="W5cguWjv+eQ9f84SjGj5/oOpurHPGatfkuh3j538O903rW24DvWXp1Di75lRE4asoM/cS4+/fiL0yAB2/fDoFQ==" saltValue="zJDMXmRKEacMAfjWwU0kwg==" spinCount="100000" sheet="1" selectLockedCells="1"/>
  <mergeCells count="50">
    <mergeCell ref="A53:D53"/>
    <mergeCell ref="A68:L68"/>
    <mergeCell ref="A48:D48"/>
    <mergeCell ref="A49:D49"/>
    <mergeCell ref="A50:D50"/>
    <mergeCell ref="K50:AD52"/>
    <mergeCell ref="A51:D51"/>
    <mergeCell ref="A52:D52"/>
    <mergeCell ref="A47:D47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35:D35"/>
    <mergeCell ref="D24:E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D23:E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C1:M5"/>
    <mergeCell ref="F9:J9"/>
    <mergeCell ref="K9:AD9"/>
    <mergeCell ref="A10:B10"/>
    <mergeCell ref="C10:E10"/>
    <mergeCell ref="C6:M6"/>
  </mergeCells>
  <pageMargins left="0.25" right="0.25" top="0.25" bottom="0.5" header="0" footer="0.25"/>
  <pageSetup scale="75" orientation="landscape" r:id="rId1"/>
  <headerFooter>
    <oddFooter>&amp;LJuly 2019&amp;C&amp;A&amp;RPage &amp;P</oddFooter>
  </headerFooter>
  <rowBreaks count="1" manualBreakCount="1">
    <brk id="53" max="16383" man="1"/>
  </rowBreaks>
  <colBreaks count="2" manualBreakCount="2">
    <brk id="13" max="50" man="1"/>
    <brk id="24" max="5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zoomScaleNormal="100" workbookViewId="0">
      <selection activeCell="A2" sqref="A2"/>
    </sheetView>
  </sheetViews>
  <sheetFormatPr defaultRowHeight="15" x14ac:dyDescent="0.25"/>
  <cols>
    <col min="1" max="31" width="9.28515625" style="87" customWidth="1"/>
    <col min="32" max="16384" width="9.140625" style="87"/>
  </cols>
  <sheetData>
    <row r="1" spans="1:14" x14ac:dyDescent="0.25">
      <c r="A1" s="127" t="s">
        <v>81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x14ac:dyDescent="0.25">
      <c r="A2" s="88"/>
    </row>
    <row r="3" spans="1:14" x14ac:dyDescent="0.25">
      <c r="A3" s="88"/>
    </row>
    <row r="4" spans="1:14" x14ac:dyDescent="0.25">
      <c r="A4" s="88"/>
    </row>
    <row r="5" spans="1:14" x14ac:dyDescent="0.25">
      <c r="A5" s="88"/>
    </row>
    <row r="6" spans="1:14" x14ac:dyDescent="0.25">
      <c r="A6" s="88"/>
    </row>
    <row r="7" spans="1:14" x14ac:dyDescent="0.25">
      <c r="A7" s="88"/>
    </row>
    <row r="8" spans="1:14" x14ac:dyDescent="0.25">
      <c r="A8" s="88"/>
    </row>
    <row r="9" spans="1:14" x14ac:dyDescent="0.25">
      <c r="A9" s="88"/>
    </row>
    <row r="10" spans="1:14" x14ac:dyDescent="0.25">
      <c r="A10" s="88"/>
    </row>
    <row r="11" spans="1:14" x14ac:dyDescent="0.25">
      <c r="A11" s="88"/>
    </row>
    <row r="12" spans="1:14" x14ac:dyDescent="0.25">
      <c r="A12" s="88"/>
    </row>
    <row r="13" spans="1:14" x14ac:dyDescent="0.25">
      <c r="A13" s="88"/>
    </row>
    <row r="14" spans="1:14" x14ac:dyDescent="0.25">
      <c r="A14" s="88"/>
    </row>
    <row r="15" spans="1:14" x14ac:dyDescent="0.25">
      <c r="A15" s="88"/>
    </row>
    <row r="16" spans="1:14" x14ac:dyDescent="0.25">
      <c r="A16" s="88"/>
    </row>
    <row r="17" spans="1:1" x14ac:dyDescent="0.25">
      <c r="A17" s="88"/>
    </row>
    <row r="18" spans="1:1" x14ac:dyDescent="0.25">
      <c r="A18" s="88"/>
    </row>
    <row r="19" spans="1:1" x14ac:dyDescent="0.25">
      <c r="A19" s="88"/>
    </row>
    <row r="20" spans="1:1" x14ac:dyDescent="0.25">
      <c r="A20" s="88"/>
    </row>
    <row r="21" spans="1:1" x14ac:dyDescent="0.25">
      <c r="A21" s="88"/>
    </row>
    <row r="22" spans="1:1" x14ac:dyDescent="0.25">
      <c r="A22" s="88"/>
    </row>
    <row r="23" spans="1:1" x14ac:dyDescent="0.25">
      <c r="A23" s="88"/>
    </row>
    <row r="24" spans="1:1" x14ac:dyDescent="0.25">
      <c r="A24" s="88"/>
    </row>
    <row r="25" spans="1:1" x14ac:dyDescent="0.25">
      <c r="A25" s="88"/>
    </row>
    <row r="26" spans="1:1" x14ac:dyDescent="0.25">
      <c r="A26" s="88"/>
    </row>
    <row r="27" spans="1:1" x14ac:dyDescent="0.25">
      <c r="A27" s="88"/>
    </row>
    <row r="28" spans="1:1" x14ac:dyDescent="0.25">
      <c r="A28" s="88"/>
    </row>
    <row r="29" spans="1:1" x14ac:dyDescent="0.25">
      <c r="A29" s="88"/>
    </row>
    <row r="30" spans="1:1" x14ac:dyDescent="0.25">
      <c r="A30" s="88"/>
    </row>
    <row r="31" spans="1:1" x14ac:dyDescent="0.25">
      <c r="A31" s="88"/>
    </row>
    <row r="32" spans="1:1" x14ac:dyDescent="0.25">
      <c r="A32" s="88"/>
    </row>
    <row r="33" spans="1:1" x14ac:dyDescent="0.25">
      <c r="A33" s="88"/>
    </row>
    <row r="34" spans="1:1" x14ac:dyDescent="0.25">
      <c r="A34" s="88"/>
    </row>
    <row r="35" spans="1:1" x14ac:dyDescent="0.25">
      <c r="A35" s="88"/>
    </row>
    <row r="36" spans="1:1" x14ac:dyDescent="0.25">
      <c r="A36" s="88"/>
    </row>
    <row r="37" spans="1:1" x14ac:dyDescent="0.25">
      <c r="A37" s="88"/>
    </row>
    <row r="38" spans="1:1" x14ac:dyDescent="0.25">
      <c r="A38" s="88"/>
    </row>
    <row r="39" spans="1:1" x14ac:dyDescent="0.25">
      <c r="A39" s="89"/>
    </row>
    <row r="40" spans="1:1" x14ac:dyDescent="0.25">
      <c r="A40" s="89"/>
    </row>
    <row r="41" spans="1:1" x14ac:dyDescent="0.25">
      <c r="A41" s="89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 With F&amp;A</vt:lpstr>
      <vt:lpstr>Billing Rates With F&amp;A-AveLeave</vt:lpstr>
      <vt:lpstr>Optional Grantee Notes</vt:lpstr>
      <vt:lpstr>'Billing Rates With F&amp;A'!Print_Area</vt:lpstr>
      <vt:lpstr>'Billing Rates With F&amp;A-AveLeave'!Print_Area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JKrebs</dc:creator>
  <cp:lastModifiedBy>Julie Krebs</cp:lastModifiedBy>
  <cp:lastPrinted>2019-12-05T14:11:06Z</cp:lastPrinted>
  <dcterms:created xsi:type="dcterms:W3CDTF">2014-10-30T14:15:48Z</dcterms:created>
  <dcterms:modified xsi:type="dcterms:W3CDTF">2019-12-10T15:17:01Z</dcterms:modified>
</cp:coreProperties>
</file>