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edc1adminfs01\bwsr\Home\ldonnay\Desktop\"/>
    </mc:Choice>
  </mc:AlternateContent>
  <xr:revisionPtr revIDLastSave="0" documentId="8_{EAAAA2B3-3766-4B1D-B4EB-E66E71A99CCA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ample" sheetId="10" r:id="rId1"/>
    <sheet name="Year 2021" sheetId="1" r:id="rId2"/>
    <sheet name="Months-HIDDEN" sheetId="5" state="hidden" r:id="rId3"/>
  </sheets>
  <definedNames>
    <definedName name="_xlnm.Print_Area" localSheetId="0">Sample!$A$1:$R$47</definedName>
    <definedName name="_xlnm.Print_Area" localSheetId="1">'Year 2021'!$A$1:$R$47</definedName>
    <definedName name="_xlnm.Print_Titles" localSheetId="0">Sample!$1:$4</definedName>
    <definedName name="_xlnm.Print_Titles" localSheetId="1">'Year 2021'!$1:$4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10" l="1"/>
  <c r="L45" i="10"/>
  <c r="H48" i="10" s="1"/>
  <c r="K45" i="10"/>
  <c r="G48" i="10" s="1"/>
  <c r="J45" i="10"/>
  <c r="E48" i="10" s="1"/>
  <c r="M44" i="10"/>
  <c r="I44" i="10"/>
  <c r="F44" i="10"/>
  <c r="M43" i="10"/>
  <c r="I43" i="10"/>
  <c r="F43" i="10"/>
  <c r="M42" i="10"/>
  <c r="I42" i="10"/>
  <c r="F42" i="10"/>
  <c r="M41" i="10"/>
  <c r="I41" i="10"/>
  <c r="N41" i="10" s="1"/>
  <c r="F41" i="10"/>
  <c r="M40" i="10"/>
  <c r="I40" i="10"/>
  <c r="N40" i="10" s="1"/>
  <c r="F40" i="10"/>
  <c r="M39" i="10"/>
  <c r="I39" i="10"/>
  <c r="N39" i="10" s="1"/>
  <c r="F39" i="10"/>
  <c r="M38" i="10"/>
  <c r="I38" i="10"/>
  <c r="F38" i="10"/>
  <c r="M37" i="10"/>
  <c r="I37" i="10"/>
  <c r="F37" i="10"/>
  <c r="M36" i="10"/>
  <c r="I36" i="10"/>
  <c r="F36" i="10"/>
  <c r="M35" i="10"/>
  <c r="I35" i="10"/>
  <c r="N35" i="10" s="1"/>
  <c r="F35" i="10"/>
  <c r="M34" i="10"/>
  <c r="I34" i="10"/>
  <c r="F34" i="10"/>
  <c r="M33" i="10"/>
  <c r="I33" i="10"/>
  <c r="N33" i="10" s="1"/>
  <c r="F33" i="10"/>
  <c r="M32" i="10"/>
  <c r="I32" i="10"/>
  <c r="N32" i="10" s="1"/>
  <c r="F32" i="10"/>
  <c r="M31" i="10"/>
  <c r="I31" i="10"/>
  <c r="N31" i="10" s="1"/>
  <c r="F31" i="10"/>
  <c r="M30" i="10"/>
  <c r="I30" i="10"/>
  <c r="F30" i="10"/>
  <c r="M29" i="10"/>
  <c r="I29" i="10"/>
  <c r="F29" i="10"/>
  <c r="M28" i="10"/>
  <c r="I28" i="10"/>
  <c r="F28" i="10"/>
  <c r="M27" i="10"/>
  <c r="I27" i="10"/>
  <c r="F27" i="10"/>
  <c r="M26" i="10"/>
  <c r="I26" i="10"/>
  <c r="F26" i="10"/>
  <c r="M25" i="10"/>
  <c r="I25" i="10"/>
  <c r="N25" i="10" s="1"/>
  <c r="F25" i="10"/>
  <c r="M24" i="10"/>
  <c r="I24" i="10"/>
  <c r="N24" i="10" s="1"/>
  <c r="F24" i="10"/>
  <c r="M23" i="10"/>
  <c r="I23" i="10"/>
  <c r="N23" i="10" s="1"/>
  <c r="F23" i="10"/>
  <c r="M22" i="10"/>
  <c r="I22" i="10"/>
  <c r="F22" i="10"/>
  <c r="M21" i="10"/>
  <c r="I21" i="10"/>
  <c r="F21" i="10"/>
  <c r="M20" i="10"/>
  <c r="I20" i="10"/>
  <c r="F20" i="10"/>
  <c r="M19" i="10"/>
  <c r="I19" i="10"/>
  <c r="F19" i="10"/>
  <c r="M18" i="10"/>
  <c r="I18" i="10"/>
  <c r="N18" i="10" s="1"/>
  <c r="F18" i="10"/>
  <c r="M17" i="10"/>
  <c r="I17" i="10"/>
  <c r="N17" i="10" s="1"/>
  <c r="F17" i="10"/>
  <c r="M16" i="10"/>
  <c r="I16" i="10"/>
  <c r="F16" i="10"/>
  <c r="M15" i="10"/>
  <c r="I15" i="10"/>
  <c r="N15" i="10" s="1"/>
  <c r="F15" i="10"/>
  <c r="M14" i="10"/>
  <c r="I14" i="10"/>
  <c r="N14" i="10" s="1"/>
  <c r="F14" i="10"/>
  <c r="M13" i="10"/>
  <c r="I13" i="10"/>
  <c r="N13" i="10" s="1"/>
  <c r="F13" i="10"/>
  <c r="M12" i="10"/>
  <c r="I12" i="10"/>
  <c r="N12" i="10" s="1"/>
  <c r="F12" i="10"/>
  <c r="M10" i="10"/>
  <c r="I10" i="10"/>
  <c r="N10" i="10" s="1"/>
  <c r="F10" i="10"/>
  <c r="M9" i="10"/>
  <c r="I9" i="10"/>
  <c r="N9" i="10" s="1"/>
  <c r="F9" i="10"/>
  <c r="Q7" i="10"/>
  <c r="M7" i="10"/>
  <c r="R7" i="10" s="1"/>
  <c r="I7" i="10"/>
  <c r="Q6" i="10"/>
  <c r="M6" i="10"/>
  <c r="I6" i="10"/>
  <c r="R3" i="10"/>
  <c r="Q3" i="10"/>
  <c r="P3" i="10"/>
  <c r="O3" i="10"/>
  <c r="N3" i="10"/>
  <c r="M3" i="10"/>
  <c r="L3" i="10"/>
  <c r="K3" i="10"/>
  <c r="M35" i="1"/>
  <c r="I35" i="1"/>
  <c r="F35" i="1"/>
  <c r="M34" i="1"/>
  <c r="I34" i="1"/>
  <c r="F34" i="1"/>
  <c r="M33" i="1"/>
  <c r="I33" i="1"/>
  <c r="F33" i="1"/>
  <c r="M32" i="1"/>
  <c r="I32" i="1"/>
  <c r="F32" i="1"/>
  <c r="M31" i="1"/>
  <c r="I31" i="1"/>
  <c r="F31" i="1"/>
  <c r="M30" i="1"/>
  <c r="I30" i="1"/>
  <c r="F30" i="1"/>
  <c r="M29" i="1"/>
  <c r="I29" i="1"/>
  <c r="F29" i="1"/>
  <c r="M28" i="1"/>
  <c r="I28" i="1"/>
  <c r="F28" i="1"/>
  <c r="M27" i="1"/>
  <c r="I27" i="1"/>
  <c r="F27" i="1"/>
  <c r="M26" i="1"/>
  <c r="I26" i="1"/>
  <c r="F26" i="1"/>
  <c r="M25" i="1"/>
  <c r="I25" i="1"/>
  <c r="F25" i="1"/>
  <c r="M24" i="1"/>
  <c r="I24" i="1"/>
  <c r="F24" i="1"/>
  <c r="M23" i="1"/>
  <c r="I23" i="1"/>
  <c r="F23" i="1"/>
  <c r="M22" i="1"/>
  <c r="I22" i="1"/>
  <c r="F22" i="1"/>
  <c r="M21" i="1"/>
  <c r="I21" i="1"/>
  <c r="F21" i="1"/>
  <c r="M20" i="1"/>
  <c r="I20" i="1"/>
  <c r="F20" i="1"/>
  <c r="M19" i="1"/>
  <c r="I19" i="1"/>
  <c r="F19" i="1"/>
  <c r="M18" i="1"/>
  <c r="I18" i="1"/>
  <c r="F18" i="1"/>
  <c r="M42" i="1"/>
  <c r="I42" i="1"/>
  <c r="F42" i="1"/>
  <c r="M41" i="1"/>
  <c r="I41" i="1"/>
  <c r="F41" i="1"/>
  <c r="M40" i="1"/>
  <c r="I40" i="1"/>
  <c r="F40" i="1"/>
  <c r="M39" i="1"/>
  <c r="I39" i="1"/>
  <c r="F39" i="1"/>
  <c r="M38" i="1"/>
  <c r="I38" i="1"/>
  <c r="F38" i="1"/>
  <c r="M37" i="1"/>
  <c r="I37" i="1"/>
  <c r="F37" i="1"/>
  <c r="M36" i="1"/>
  <c r="I36" i="1"/>
  <c r="F36" i="1"/>
  <c r="M17" i="1"/>
  <c r="I17" i="1"/>
  <c r="F17" i="1"/>
  <c r="Q7" i="1"/>
  <c r="Q6" i="1"/>
  <c r="N20" i="10" l="1"/>
  <c r="O20" i="10" s="1"/>
  <c r="P20" i="10" s="1"/>
  <c r="N26" i="10"/>
  <c r="N21" i="10"/>
  <c r="N27" i="10"/>
  <c r="N19" i="10"/>
  <c r="N45" i="10" s="1" a="1"/>
  <c r="N45" i="10" s="1"/>
  <c r="E49" i="10" s="1"/>
  <c r="E50" i="10" s="1"/>
  <c r="N22" i="10"/>
  <c r="N28" i="10"/>
  <c r="N36" i="10"/>
  <c r="N44" i="10"/>
  <c r="N34" i="10"/>
  <c r="N42" i="10"/>
  <c r="N29" i="10"/>
  <c r="N37" i="10"/>
  <c r="M45" i="10"/>
  <c r="I48" i="10" s="1"/>
  <c r="N43" i="10"/>
  <c r="N30" i="10"/>
  <c r="N38" i="10"/>
  <c r="O9" i="10"/>
  <c r="O13" i="10"/>
  <c r="Q13" i="10" s="1"/>
  <c r="R13" i="10" s="1"/>
  <c r="O37" i="10"/>
  <c r="O10" i="10"/>
  <c r="O14" i="10"/>
  <c r="Q14" i="10" s="1"/>
  <c r="R14" i="10" s="1"/>
  <c r="O22" i="10"/>
  <c r="O30" i="10"/>
  <c r="O38" i="10"/>
  <c r="P38" i="10" s="1"/>
  <c r="O18" i="10"/>
  <c r="O29" i="10"/>
  <c r="O19" i="10"/>
  <c r="P19" i="10" s="1"/>
  <c r="O27" i="10"/>
  <c r="O35" i="10"/>
  <c r="O43" i="10"/>
  <c r="P43" i="10" s="1"/>
  <c r="O17" i="10"/>
  <c r="O25" i="10"/>
  <c r="O33" i="10"/>
  <c r="P33" i="10" s="1"/>
  <c r="O41" i="10"/>
  <c r="O26" i="10"/>
  <c r="P26" i="10" s="1"/>
  <c r="O21" i="10"/>
  <c r="Q12" i="10"/>
  <c r="O12" i="10"/>
  <c r="O28" i="10"/>
  <c r="O36" i="10"/>
  <c r="O44" i="10"/>
  <c r="R12" i="10"/>
  <c r="O15" i="10"/>
  <c r="Q15" i="10" s="1"/>
  <c r="R15" i="10" s="1"/>
  <c r="O23" i="10"/>
  <c r="O31" i="10"/>
  <c r="P31" i="10" s="1"/>
  <c r="O39" i="10"/>
  <c r="O34" i="10"/>
  <c r="P34" i="10" s="1"/>
  <c r="O42" i="10"/>
  <c r="P42" i="10" s="1"/>
  <c r="Q42" i="10" s="1"/>
  <c r="R42" i="10" s="1"/>
  <c r="O16" i="10"/>
  <c r="Q16" i="10" s="1"/>
  <c r="R16" i="10" s="1"/>
  <c r="O24" i="10"/>
  <c r="O32" i="10"/>
  <c r="O40" i="10"/>
  <c r="R6" i="10"/>
  <c r="P9" i="10"/>
  <c r="P12" i="10"/>
  <c r="P13" i="10"/>
  <c r="P14" i="10"/>
  <c r="P15" i="10"/>
  <c r="P16" i="10"/>
  <c r="P18" i="10"/>
  <c r="Q18" i="10" s="1"/>
  <c r="R18" i="10" s="1"/>
  <c r="P22" i="10"/>
  <c r="P23" i="10"/>
  <c r="P24" i="10"/>
  <c r="P30" i="10"/>
  <c r="P32" i="10"/>
  <c r="P35" i="10"/>
  <c r="P36" i="10"/>
  <c r="P37" i="10"/>
  <c r="P39" i="10"/>
  <c r="Q39" i="10" s="1"/>
  <c r="R39" i="10" s="1"/>
  <c r="P41" i="10"/>
  <c r="N24" i="1"/>
  <c r="O24" i="1" s="1"/>
  <c r="P24" i="1" s="1"/>
  <c r="Q24" i="1" s="1"/>
  <c r="N32" i="1"/>
  <c r="O32" i="1" s="1"/>
  <c r="N26" i="1"/>
  <c r="N34" i="1"/>
  <c r="O34" i="1" s="1"/>
  <c r="N29" i="1"/>
  <c r="O29" i="1" s="1"/>
  <c r="P29" i="1" s="1"/>
  <c r="Q29" i="1" s="1"/>
  <c r="N19" i="1"/>
  <c r="O19" i="1" s="1"/>
  <c r="N27" i="1"/>
  <c r="O27" i="1" s="1"/>
  <c r="P27" i="1" s="1"/>
  <c r="N39" i="1"/>
  <c r="O39" i="1" s="1"/>
  <c r="P39" i="1" s="1"/>
  <c r="N22" i="1"/>
  <c r="O22" i="1" s="1"/>
  <c r="N30" i="1"/>
  <c r="N33" i="1"/>
  <c r="O33" i="1" s="1"/>
  <c r="P33" i="1" s="1"/>
  <c r="N23" i="1"/>
  <c r="O23" i="1" s="1"/>
  <c r="P23" i="1" s="1"/>
  <c r="N31" i="1"/>
  <c r="O31" i="1" s="1"/>
  <c r="P31" i="1" s="1"/>
  <c r="N28" i="1"/>
  <c r="O28" i="1" s="1"/>
  <c r="N18" i="1"/>
  <c r="O18" i="1" s="1"/>
  <c r="N38" i="1"/>
  <c r="O38" i="1" s="1"/>
  <c r="N21" i="1"/>
  <c r="O21" i="1" s="1"/>
  <c r="N25" i="1"/>
  <c r="N20" i="1"/>
  <c r="O20" i="1" s="1"/>
  <c r="N35" i="1"/>
  <c r="O35" i="1" s="1"/>
  <c r="N42" i="1"/>
  <c r="O42" i="1" s="1"/>
  <c r="N40" i="1"/>
  <c r="O40" i="1" s="1"/>
  <c r="P40" i="1" s="1"/>
  <c r="Q40" i="1" s="1"/>
  <c r="N17" i="1"/>
  <c r="O17" i="1" s="1"/>
  <c r="N41" i="1"/>
  <c r="O41" i="1" s="1"/>
  <c r="P41" i="1" s="1"/>
  <c r="N37" i="1"/>
  <c r="O37" i="1" s="1"/>
  <c r="P37" i="1" s="1"/>
  <c r="N36" i="1"/>
  <c r="P3" i="1"/>
  <c r="K45" i="1"/>
  <c r="G48" i="1" s="1"/>
  <c r="L45" i="1"/>
  <c r="H48" i="1" s="1"/>
  <c r="J45" i="1"/>
  <c r="E48" i="1" s="1"/>
  <c r="M7" i="1"/>
  <c r="I7" i="1"/>
  <c r="M10" i="1"/>
  <c r="I10" i="1"/>
  <c r="F10" i="1"/>
  <c r="M3" i="1"/>
  <c r="L3" i="1"/>
  <c r="K3" i="1"/>
  <c r="I44" i="1"/>
  <c r="I43" i="1"/>
  <c r="I16" i="1"/>
  <c r="I15" i="1"/>
  <c r="I14" i="1"/>
  <c r="I13" i="1"/>
  <c r="I12" i="1"/>
  <c r="I9" i="1"/>
  <c r="R3" i="1"/>
  <c r="Q3" i="1"/>
  <c r="O3" i="1"/>
  <c r="N3" i="1"/>
  <c r="F44" i="1"/>
  <c r="F43" i="1"/>
  <c r="F16" i="1"/>
  <c r="F15" i="1"/>
  <c r="F14" i="1"/>
  <c r="F13" i="1"/>
  <c r="F9" i="1"/>
  <c r="F12" i="1"/>
  <c r="Q41" i="10" l="1"/>
  <c r="R41" i="10" s="1"/>
  <c r="Q37" i="10"/>
  <c r="R37" i="10" s="1"/>
  <c r="Q36" i="10"/>
  <c r="R36" i="10" s="1"/>
  <c r="P17" i="10"/>
  <c r="Q17" i="10" s="1"/>
  <c r="R17" i="10" s="1"/>
  <c r="Q30" i="10"/>
  <c r="R30" i="10" s="1"/>
  <c r="Q20" i="10"/>
  <c r="R20" i="10" s="1"/>
  <c r="Q32" i="10"/>
  <c r="R32" i="10" s="1"/>
  <c r="Q23" i="10"/>
  <c r="R23" i="10" s="1"/>
  <c r="Q22" i="10"/>
  <c r="R22" i="10" s="1"/>
  <c r="Q26" i="10"/>
  <c r="R26" i="10" s="1"/>
  <c r="P40" i="10"/>
  <c r="Q40" i="10" s="1"/>
  <c r="R40" i="10" s="1"/>
  <c r="P25" i="10"/>
  <c r="Q25" i="10" s="1"/>
  <c r="R25" i="10" s="1"/>
  <c r="Q24" i="10"/>
  <c r="R24" i="10" s="1"/>
  <c r="Q35" i="10"/>
  <c r="R35" i="10" s="1"/>
  <c r="Q10" i="10"/>
  <c r="R10" i="10" s="1"/>
  <c r="O45" i="10" a="1"/>
  <c r="O45" i="10" s="1"/>
  <c r="G49" i="10" s="1"/>
  <c r="P29" i="10"/>
  <c r="Q29" i="10" s="1"/>
  <c r="R29" i="10" s="1"/>
  <c r="Q34" i="10"/>
  <c r="R34" i="10" s="1"/>
  <c r="P44" i="10"/>
  <c r="Q44" i="10" s="1"/>
  <c r="R44" i="10" s="1"/>
  <c r="P28" i="10"/>
  <c r="Q28" i="10" s="1"/>
  <c r="R28" i="10" s="1"/>
  <c r="Q43" i="10"/>
  <c r="R43" i="10" s="1"/>
  <c r="Q19" i="10"/>
  <c r="R19" i="10" s="1"/>
  <c r="Q9" i="10"/>
  <c r="P27" i="10"/>
  <c r="Q27" i="10" s="1"/>
  <c r="R27" i="10" s="1"/>
  <c r="P10" i="10"/>
  <c r="Q33" i="10"/>
  <c r="R33" i="10" s="1"/>
  <c r="P21" i="10"/>
  <c r="Q21" i="10" s="1"/>
  <c r="R21" i="10" s="1"/>
  <c r="Q31" i="10"/>
  <c r="R31" i="10" s="1"/>
  <c r="Q38" i="10"/>
  <c r="R38" i="10" s="1"/>
  <c r="R24" i="1"/>
  <c r="R29" i="1"/>
  <c r="P22" i="1"/>
  <c r="Q22" i="1" s="1"/>
  <c r="O30" i="1"/>
  <c r="P30" i="1" s="1"/>
  <c r="Q30" i="1" s="1"/>
  <c r="O26" i="1"/>
  <c r="Q33" i="1"/>
  <c r="P21" i="1"/>
  <c r="Q21" i="1" s="1"/>
  <c r="O25" i="1"/>
  <c r="P25" i="1" s="1"/>
  <c r="P34" i="1"/>
  <c r="Q34" i="1" s="1"/>
  <c r="P18" i="1"/>
  <c r="Q18" i="1" s="1"/>
  <c r="Q27" i="1"/>
  <c r="P20" i="1"/>
  <c r="Q20" i="1" s="1"/>
  <c r="P28" i="1"/>
  <c r="Q28" i="1" s="1"/>
  <c r="Q31" i="1"/>
  <c r="P35" i="1"/>
  <c r="Q35" i="1" s="1"/>
  <c r="P19" i="1"/>
  <c r="Q19" i="1" s="1"/>
  <c r="Q23" i="1"/>
  <c r="P32" i="1"/>
  <c r="Q32" i="1" s="1"/>
  <c r="R40" i="1"/>
  <c r="N12" i="1"/>
  <c r="O36" i="1"/>
  <c r="P36" i="1" s="1"/>
  <c r="Q36" i="1" s="1"/>
  <c r="P42" i="1"/>
  <c r="Q42" i="1" s="1"/>
  <c r="P17" i="1"/>
  <c r="Q17" i="1" s="1"/>
  <c r="Q37" i="1"/>
  <c r="Q39" i="1"/>
  <c r="Q41" i="1"/>
  <c r="P38" i="1"/>
  <c r="Q38" i="1" s="1"/>
  <c r="N16" i="1"/>
  <c r="N43" i="1"/>
  <c r="N44" i="1"/>
  <c r="N9" i="1"/>
  <c r="N13" i="1"/>
  <c r="N14" i="1"/>
  <c r="N15" i="1"/>
  <c r="R7" i="1"/>
  <c r="N10" i="1"/>
  <c r="O10" i="1" s="1"/>
  <c r="P10" i="1" s="1"/>
  <c r="M44" i="1"/>
  <c r="I6" i="1"/>
  <c r="P45" i="10" l="1" a="1"/>
  <c r="P45" i="10" s="1"/>
  <c r="H49" i="10" s="1"/>
  <c r="R9" i="10"/>
  <c r="R45" i="10" s="1" a="1"/>
  <c r="R45" i="10" s="1"/>
  <c r="Q45" i="10" a="1"/>
  <c r="Q45" i="10" s="1"/>
  <c r="I49" i="10" s="1"/>
  <c r="I50" i="10" s="1"/>
  <c r="R27" i="1"/>
  <c r="R32" i="1"/>
  <c r="R18" i="1"/>
  <c r="R23" i="1"/>
  <c r="R34" i="1"/>
  <c r="R19" i="1"/>
  <c r="R22" i="1"/>
  <c r="R35" i="1"/>
  <c r="R21" i="1"/>
  <c r="R31" i="1"/>
  <c r="R33" i="1"/>
  <c r="R28" i="1"/>
  <c r="R20" i="1"/>
  <c r="R30" i="1"/>
  <c r="P26" i="1"/>
  <c r="Q26" i="1" s="1"/>
  <c r="Q25" i="1"/>
  <c r="R42" i="1"/>
  <c r="R17" i="1"/>
  <c r="R38" i="1"/>
  <c r="R36" i="1"/>
  <c r="R41" i="1"/>
  <c r="R39" i="1"/>
  <c r="R37" i="1"/>
  <c r="O44" i="1"/>
  <c r="Q10" i="1"/>
  <c r="N45" i="1" a="1"/>
  <c r="N45" i="1" s="1"/>
  <c r="E49" i="1" s="1"/>
  <c r="E50" i="1" s="1"/>
  <c r="M43" i="1"/>
  <c r="M16" i="1"/>
  <c r="M14" i="1"/>
  <c r="M13" i="1"/>
  <c r="M12" i="1"/>
  <c r="M9" i="1"/>
  <c r="M6" i="1"/>
  <c r="P44" i="1" l="1"/>
  <c r="Q44" i="1" s="1"/>
  <c r="R25" i="1"/>
  <c r="R26" i="1"/>
  <c r="O9" i="1"/>
  <c r="P9" i="1" s="1"/>
  <c r="O14" i="1"/>
  <c r="P14" i="1" s="1"/>
  <c r="O43" i="1"/>
  <c r="P43" i="1" s="1"/>
  <c r="O12" i="1"/>
  <c r="P12" i="1" s="1"/>
  <c r="O13" i="1"/>
  <c r="P13" i="1"/>
  <c r="O16" i="1"/>
  <c r="P16" i="1" s="1"/>
  <c r="R44" i="1" l="1"/>
  <c r="Q9" i="1"/>
  <c r="Q12" i="1"/>
  <c r="Q14" i="1"/>
  <c r="Q16" i="1"/>
  <c r="Q13" i="1"/>
  <c r="Q43" i="1"/>
  <c r="R10" i="1"/>
  <c r="R6" i="1"/>
  <c r="R13" i="1" l="1"/>
  <c r="R16" i="1"/>
  <c r="R14" i="1"/>
  <c r="R12" i="1"/>
  <c r="R43" i="1"/>
  <c r="R9" i="1"/>
  <c r="M15" i="1" l="1"/>
  <c r="O15" i="1" l="1"/>
  <c r="P15" i="1" s="1"/>
  <c r="M45" i="1"/>
  <c r="I48" i="1" s="1"/>
  <c r="Q15" i="1" l="1"/>
  <c r="P45" i="1" a="1"/>
  <c r="P45" i="1" s="1"/>
  <c r="H49" i="1" s="1"/>
  <c r="O45" i="1" a="1"/>
  <c r="O45" i="1" s="1"/>
  <c r="G49" i="1" s="1"/>
  <c r="R15" i="1" l="1"/>
  <c r="R45" i="1" s="1" a="1"/>
  <c r="R45" i="1" s="1"/>
  <c r="Q45" i="1" a="1"/>
  <c r="Q45" i="1" s="1"/>
  <c r="I49" i="1" s="1"/>
  <c r="I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<sst xmlns="http://schemas.openxmlformats.org/spreadsheetml/2006/main" count="203" uniqueCount="103">
  <si>
    <t>For year:</t>
  </si>
  <si>
    <t xml:space="preserve">Capital Asset Threshold: </t>
  </si>
  <si>
    <t>$x,xxx</t>
  </si>
  <si>
    <t>DENOTES FIELDS FOR ENTRY</t>
  </si>
  <si>
    <t>Class</t>
  </si>
  <si>
    <t>Asset</t>
  </si>
  <si>
    <t>Expenditure Function</t>
  </si>
  <si>
    <t>Funding Source and % of Purchase 
(e.g. specific grant, county, etc.)</t>
  </si>
  <si>
    <t>Month Purchased/ Constructed</t>
  </si>
  <si>
    <t>Months Remaining in Year</t>
  </si>
  <si>
    <t>Year Purchased/ Constructed</t>
  </si>
  <si>
    <t>Years of Useful Life</t>
  </si>
  <si>
    <t>Annual Depreciation</t>
  </si>
  <si>
    <t xml:space="preserve">Adjusted Balance </t>
  </si>
  <si>
    <t>Current Year Additions</t>
  </si>
  <si>
    <t>Current Year Deletions</t>
  </si>
  <si>
    <t>Ending Balance</t>
  </si>
  <si>
    <t>Beginning Accumulated Depreciation</t>
  </si>
  <si>
    <t>Depreciation</t>
  </si>
  <si>
    <t>Depreciation Deletion</t>
  </si>
  <si>
    <t>Ending Accumulated Depreciation</t>
  </si>
  <si>
    <t>Asset Balance</t>
  </si>
  <si>
    <t>LAND</t>
  </si>
  <si>
    <t>111 Main Street</t>
  </si>
  <si>
    <t>Conservation</t>
  </si>
  <si>
    <t>County allocation</t>
  </si>
  <si>
    <t>June</t>
  </si>
  <si>
    <t>BUILDINGS</t>
  </si>
  <si>
    <t>Office building</t>
  </si>
  <si>
    <t>EQUIPMENT, FURNITURE, VEHICLES, ETC.</t>
  </si>
  <si>
    <t>Example of existing item</t>
  </si>
  <si>
    <t>Local funds</t>
  </si>
  <si>
    <t>December</t>
  </si>
  <si>
    <t xml:space="preserve">FY17 Local Capacity (State) - 50%  </t>
  </si>
  <si>
    <t>Example of deletion item</t>
  </si>
  <si>
    <t>September</t>
  </si>
  <si>
    <t>Name of item</t>
  </si>
  <si>
    <t>FY20 Local Capacity (State)</t>
  </si>
  <si>
    <t>May</t>
  </si>
  <si>
    <t>TOTAL CAPITAL ASSETS</t>
  </si>
  <si>
    <t>Beginning</t>
  </si>
  <si>
    <t>Addition</t>
  </si>
  <si>
    <t>Deletion</t>
  </si>
  <si>
    <t>Ending</t>
  </si>
  <si>
    <t>Capital Assets</t>
  </si>
  <si>
    <t>Less: Accumulated Depreciation</t>
  </si>
  <si>
    <t>Net Capital Assets</t>
  </si>
  <si>
    <t>HOW TO CREATE NEXT YEAR'S LOG:</t>
  </si>
  <si>
    <t>GUIDELINES FOR CAPITAL ASSET YEARS OF USEFUL LIFE:</t>
  </si>
  <si>
    <t>Capital Asset</t>
  </si>
  <si>
    <t>Useful Life Range</t>
  </si>
  <si>
    <t>Comments</t>
  </si>
  <si>
    <t>Computer</t>
  </si>
  <si>
    <t>3-5 Years</t>
  </si>
  <si>
    <t>Bundle computer, monitor, docking station, etc. together if purchased at the same time</t>
  </si>
  <si>
    <t>Truck</t>
  </si>
  <si>
    <t>5-7 Years</t>
  </si>
  <si>
    <t>Equipment</t>
  </si>
  <si>
    <t>7-10 Years</t>
  </si>
  <si>
    <t>Furniture/Fixtures</t>
  </si>
  <si>
    <t>Pole Shed</t>
  </si>
  <si>
    <t>20 Years</t>
  </si>
  <si>
    <t>Building</t>
  </si>
  <si>
    <t>40 Years</t>
  </si>
  <si>
    <t>Land</t>
  </si>
  <si>
    <t>cannot depreciate</t>
  </si>
  <si>
    <t>Break out land cost if attached to a building at the time of purchase</t>
  </si>
  <si>
    <t>Month Drop Down Menu</t>
  </si>
  <si>
    <t>January</t>
  </si>
  <si>
    <t>February</t>
  </si>
  <si>
    <t>March</t>
  </si>
  <si>
    <t>April</t>
  </si>
  <si>
    <t>July</t>
  </si>
  <si>
    <t>August</t>
  </si>
  <si>
    <t>October</t>
  </si>
  <si>
    <t>November</t>
  </si>
  <si>
    <t>n/a</t>
  </si>
  <si>
    <t>(Per the IRS: cannot depreciate cost of land)</t>
  </si>
  <si>
    <t>Organization Name-Capital Assets</t>
  </si>
  <si>
    <t>CANNOT BE A</t>
  </si>
  <si>
    <t>NEGATIVE AMOUNT</t>
  </si>
  <si>
    <t>-Right click on current year's worksheet tab, select Move or Copy, check the Create A Copy box, click on OK</t>
  </si>
  <si>
    <t>-Right click on next year's worksheet tab, Rename worksheet to next year: Year 20xx</t>
  </si>
  <si>
    <t>-In next year's worksheet, update cell E1 yyyy</t>
  </si>
  <si>
    <t>-Current year's asset Ending Balances (column M) become next year's asset Adjusted Balances (column J)</t>
  </si>
  <si>
    <t>-Current year's asset Ending Accumulated Depreciation (column Q) becomes next year's asset Beginning Accumulated Depreciation (column N)</t>
  </si>
  <si>
    <t xml:space="preserve">      *Manually update next year's Adjusted Balances (column J) for each asset or</t>
  </si>
  <si>
    <t xml:space="preserve">                      adjust the formula to fit your spreadsheet name and specific cell (then copy to other cells within the column to duplicate for each asset)</t>
  </si>
  <si>
    <t xml:space="preserve">      *Manually update next year's Beginning Accumulated Depreciation (column N) for each asset or</t>
  </si>
  <si>
    <t xml:space="preserve">      *These amounts represent the current year's additions and deletions, which is then included in the Ending Balance amounts</t>
  </si>
  <si>
    <t>-In next year's worksheet, delete any amounts copied in from the Current Year Additions and Current Year Deletions columns</t>
  </si>
  <si>
    <t>-Check your work. If updated correctly:</t>
  </si>
  <si>
    <t xml:space="preserve">      *Current year's Ending Net Capital Assets (lower portion of Column I [cell I50 in sample spreadsheet]) should equal </t>
  </si>
  <si>
    <t xml:space="preserve">           next year's Beginning Net Capital Assets (lower portion of Column E [cell E50 in sample spreadsheet])</t>
  </si>
  <si>
    <t>-After the next year's spreadsheet has been checked for accuracy:</t>
  </si>
  <si>
    <t xml:space="preserve">     *Capital assets noted as deletions can be removed from next year's worksheet</t>
  </si>
  <si>
    <t xml:space="preserve">     *Capital assets fully depreciated remain on worksheet until disposed of (deletion)</t>
  </si>
  <si>
    <t xml:space="preserve">      *Automate transfer by entering in next year's Adjusted Balances (column J) the following formula: ='Year 2021'!M6</t>
  </si>
  <si>
    <t xml:space="preserve">           NOTE: ='Year 2021' is the spreadsheet you're copying from and !M6 is the specific cell within the spreadsheet;</t>
  </si>
  <si>
    <t xml:space="preserve">      *Automate transfer by entering in next year's Beginning Accumulated Depreciation (column N) the following formula: ='Year2021'!Q6</t>
  </si>
  <si>
    <t xml:space="preserve">           NOTE: ='Year 2021' is the spreadsheet you're copying from and !Q6 is the specific cell within the spreadsheet;</t>
  </si>
  <si>
    <t>NOTE: always insert a new row(s) BEFORE the last unused row; then copy an unused row to the new row(s) added to retain row formulas</t>
  </si>
  <si>
    <t>Stormy SWCD-Capital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</si>
</sst>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44" formatCode="_(&quot;$&quot;* #,##0.00_);_(&quot;$&quot;* \(#,##0.00\);_(&quot;$&quot;* &quot;-&quot;??_);_(@_)"/>
    <numFmt numFmtId="164" formatCode="mmm\-yyyy"/>
    <numFmt numFmtId="165" formatCode="m/d/yy;@"/>
  </numFmts>
  <fonts count="16" x14ac:knownFonts="1">
    <font>
      <sz val="12"/>
      <name val="Arial"/>
    </font>
    <font>
      <sz val="12"/>
      <name val="Arial"/>
      <family val="2"/>
    </font>
    <font>
      <sz val="12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sz val="8"/>
      <name val="Arial"/>
      <family val="2"/>
    </font>
    <font>
      <u val="doubleAccounting"/>
      <sz val="12"/>
      <name val="Arial"/>
      <family val="2"/>
    </font>
    <font>
      <b/>
      <i/>
      <sz val="16"/>
      <color rgb="FFFF0000"/>
      <name val="Arial"/>
      <family val="2"/>
    </font>
    <font>
      <b/>
      <i/>
      <sz val="14"/>
      <name val="Arial"/>
      <family val="2"/>
    </font>
    <font>
      <i/>
      <sz val="12"/>
      <name val="Arial"/>
      <family val="2"/>
    </font>
    <font>
      <b/>
      <i/>
      <sz val="12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i/>
      <sz val="12"/>
      <name val="Arial"/>
      <family val="2"/>
    </font>
    <font>
      <b/>
      <sz val="12"/>
      <color rgb="FFFF0000"/>
      <name val="Arial"/>
      <family val="2"/>
    </font>
    <font>
      <u val="singleAccounting"/>
      <sz val="12"/>
      <name val="Arial"/>
      <family val="2"/>
    </font>
    <font>
      <sz val="12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3">
    <xf numFmtId="0" fontId="0" fillId="0" borderId="0" xfId="0" applyAlignment="1"/>
    <xf numFmtId="0" fontId="1" fillId="0" borderId="0" xfId="0" applyFont="1" applyAlignment="1"/>
    <xf numFmtId="0" fontId="3" fillId="0" borderId="0" xfId="0" applyFont="1" applyAlignme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/>
    <xf numFmtId="2" fontId="1" fillId="0" borderId="0" xfId="0" applyNumberFormat="1" applyFont="1" applyAlignment="1">
      <alignment horizontal="center"/>
    </xf>
    <xf numFmtId="0" fontId="1" fillId="0" borderId="0" xfId="0" applyFont="1" applyFill="1" applyAlignment="1"/>
    <xf numFmtId="44" fontId="6" fillId="0" borderId="0" xfId="0" applyNumberFormat="1" applyFont="1" applyAlignment="1"/>
    <xf numFmtId="44" fontId="6" fillId="10" borderId="0" xfId="1" applyFont="1" applyFill="1" applyAlignment="1">
      <alignment horizontal="center"/>
    </xf>
    <xf numFmtId="44" fontId="1" fillId="0" borderId="0" xfId="1" applyFont="1" applyFill="1"/>
    <xf numFmtId="44" fontId="1" fillId="0" borderId="0" xfId="1" applyFont="1" applyFill="1" applyAlignment="1"/>
    <xf numFmtId="0" fontId="4" fillId="0" borderId="0" xfId="0" applyFont="1" applyFill="1" applyAlignment="1"/>
    <xf numFmtId="44" fontId="1" fillId="0" borderId="0" xfId="1" applyFont="1"/>
    <xf numFmtId="0" fontId="1" fillId="12" borderId="0" xfId="0" applyFont="1" applyFill="1" applyAlignment="1"/>
    <xf numFmtId="0" fontId="1" fillId="12" borderId="0" xfId="0" applyFont="1" applyFill="1"/>
    <xf numFmtId="0" fontId="3" fillId="13" borderId="0" xfId="0" applyFont="1" applyFill="1" applyAlignment="1"/>
    <xf numFmtId="44" fontId="3" fillId="13" borderId="1" xfId="1" applyFont="1" applyFill="1" applyBorder="1" applyAlignment="1"/>
    <xf numFmtId="0" fontId="1" fillId="0" borderId="0" xfId="0" applyFont="1"/>
    <xf numFmtId="0" fontId="7" fillId="12" borderId="0" xfId="0" applyNumberFormat="1" applyFont="1" applyFill="1" applyAlignment="1">
      <alignment horizontal="left"/>
    </xf>
    <xf numFmtId="0" fontId="8" fillId="0" borderId="0" xfId="0" applyFont="1" applyFill="1" applyAlignment="1">
      <alignment horizontal="right"/>
    </xf>
    <xf numFmtId="1" fontId="1" fillId="12" borderId="0" xfId="0" applyNumberFormat="1" applyFont="1" applyFill="1" applyAlignment="1"/>
    <xf numFmtId="1" fontId="1" fillId="0" borderId="0" xfId="0" applyNumberFormat="1" applyFont="1" applyAlignment="1"/>
    <xf numFmtId="44" fontId="1" fillId="0" borderId="0" xfId="1" applyFont="1" applyAlignment="1">
      <alignment horizontal="center"/>
    </xf>
    <xf numFmtId="44" fontId="9" fillId="0" borderId="0" xfId="1" applyFont="1" applyFill="1" applyAlignment="1"/>
    <xf numFmtId="44" fontId="9" fillId="0" borderId="0" xfId="1" applyFont="1" applyAlignment="1"/>
    <xf numFmtId="44" fontId="1" fillId="0" borderId="0" xfId="1" applyFont="1" applyAlignment="1"/>
    <xf numFmtId="0" fontId="10" fillId="0" borderId="0" xfId="0" applyFont="1" applyAlignment="1">
      <alignment horizontal="right"/>
    </xf>
    <xf numFmtId="5" fontId="11" fillId="12" borderId="0" xfId="0" applyNumberFormat="1" applyFont="1" applyFill="1" applyAlignment="1"/>
    <xf numFmtId="0" fontId="9" fillId="0" borderId="0" xfId="0" applyFont="1" applyFill="1" applyAlignment="1"/>
    <xf numFmtId="0" fontId="9" fillId="0" borderId="0" xfId="0" applyFont="1" applyAlignment="1"/>
    <xf numFmtId="0" fontId="9" fillId="0" borderId="0" xfId="0" applyFont="1" applyAlignment="1">
      <alignment horizontal="center"/>
    </xf>
    <xf numFmtId="44" fontId="9" fillId="0" borderId="0" xfId="1" applyFont="1" applyAlignment="1">
      <alignment horizontal="center"/>
    </xf>
    <xf numFmtId="44" fontId="12" fillId="0" borderId="0" xfId="1" applyFont="1" applyAlignment="1">
      <alignment horizontal="center"/>
    </xf>
    <xf numFmtId="0" fontId="9" fillId="12" borderId="0" xfId="0" applyFont="1" applyFill="1" applyAlignment="1"/>
    <xf numFmtId="0" fontId="12" fillId="0" borderId="0" xfId="0" applyNumberFormat="1" applyFont="1" applyAlignment="1">
      <alignment horizontal="center"/>
    </xf>
    <xf numFmtId="0" fontId="12" fillId="0" borderId="0" xfId="0" applyNumberFormat="1" applyFont="1" applyFill="1" applyAlignment="1">
      <alignment horizontal="center"/>
    </xf>
    <xf numFmtId="44" fontId="12" fillId="0" borderId="0" xfId="1" applyFont="1" applyFill="1" applyAlignment="1">
      <alignment horizontal="center"/>
    </xf>
    <xf numFmtId="1" fontId="12" fillId="0" borderId="0" xfId="1" applyNumberFormat="1" applyFont="1" applyAlignment="1">
      <alignment horizontal="center"/>
    </xf>
    <xf numFmtId="0" fontId="3" fillId="0" borderId="0" xfId="0" applyNumberFormat="1" applyFont="1" applyAlignment="1">
      <alignment horizontal="center" wrapText="1"/>
    </xf>
    <xf numFmtId="0" fontId="12" fillId="0" borderId="0" xfId="0" applyNumberFormat="1" applyFont="1" applyAlignment="1">
      <alignment horizontal="center" wrapText="1"/>
    </xf>
    <xf numFmtId="0" fontId="12" fillId="0" borderId="0" xfId="0" applyNumberFormat="1" applyFont="1" applyFill="1" applyAlignment="1">
      <alignment horizontal="center" wrapText="1"/>
    </xf>
    <xf numFmtId="44" fontId="12" fillId="0" borderId="0" xfId="1" applyFont="1" applyAlignment="1">
      <alignment horizontal="center" wrapText="1"/>
    </xf>
    <xf numFmtId="44" fontId="12" fillId="0" borderId="0" xfId="1" applyFont="1" applyFill="1" applyAlignment="1">
      <alignment horizontal="center" wrapText="1"/>
    </xf>
    <xf numFmtId="0" fontId="1" fillId="0" borderId="0" xfId="0" applyFont="1" applyAlignment="1">
      <alignment wrapText="1"/>
    </xf>
    <xf numFmtId="0" fontId="13" fillId="11" borderId="0" xfId="0" applyFont="1" applyFill="1" applyAlignment="1"/>
    <xf numFmtId="0" fontId="1" fillId="11" borderId="0" xfId="0" applyFont="1" applyFill="1" applyAlignment="1"/>
    <xf numFmtId="49" fontId="1" fillId="11" borderId="0" xfId="0" applyNumberFormat="1" applyFont="1" applyFill="1" applyAlignment="1"/>
    <xf numFmtId="0" fontId="1" fillId="11" borderId="0" xfId="0" applyFont="1" applyFill="1" applyAlignment="1">
      <alignment horizontal="center"/>
    </xf>
    <xf numFmtId="44" fontId="1" fillId="11" borderId="0" xfId="1" applyFont="1" applyFill="1" applyAlignment="1">
      <alignment horizontal="center"/>
    </xf>
    <xf numFmtId="44" fontId="1" fillId="11" borderId="0" xfId="1" applyFont="1" applyFill="1" applyAlignment="1"/>
    <xf numFmtId="49" fontId="1" fillId="12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/>
    </xf>
    <xf numFmtId="1" fontId="1" fillId="12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44" fontId="1" fillId="12" borderId="0" xfId="1" applyFont="1" applyFill="1"/>
    <xf numFmtId="49" fontId="1" fillId="11" borderId="0" xfId="0" applyNumberFormat="1" applyFont="1" applyFill="1" applyAlignment="1">
      <alignment horizontal="center"/>
    </xf>
    <xf numFmtId="165" fontId="1" fillId="11" borderId="0" xfId="0" applyNumberFormat="1" applyFont="1" applyFill="1" applyAlignment="1">
      <alignment horizontal="center"/>
    </xf>
    <xf numFmtId="1" fontId="1" fillId="11" borderId="0" xfId="0" applyNumberFormat="1" applyFont="1" applyFill="1" applyAlignment="1">
      <alignment horizontal="center"/>
    </xf>
    <xf numFmtId="44" fontId="1" fillId="11" borderId="0" xfId="1" applyFont="1" applyFill="1"/>
    <xf numFmtId="165" fontId="1" fillId="12" borderId="0" xfId="0" applyNumberFormat="1" applyFont="1" applyFill="1" applyAlignment="1">
      <alignment horizontal="center"/>
    </xf>
    <xf numFmtId="0" fontId="1" fillId="12" borderId="0" xfId="0" applyFont="1" applyFill="1" applyAlignment="1">
      <alignment horizontal="center"/>
    </xf>
    <xf numFmtId="164" fontId="1" fillId="0" borderId="0" xfId="0" applyNumberFormat="1" applyFont="1" applyAlignment="1"/>
    <xf numFmtId="44" fontId="1" fillId="12" borderId="0" xfId="1" applyFont="1" applyFill="1" applyAlignment="1"/>
    <xf numFmtId="44" fontId="1" fillId="0" borderId="0" xfId="0" applyNumberFormat="1" applyFont="1" applyAlignment="1"/>
    <xf numFmtId="44" fontId="1" fillId="12" borderId="1" xfId="1" applyFont="1" applyFill="1" applyBorder="1" applyAlignment="1"/>
    <xf numFmtId="44" fontId="1" fillId="0" borderId="1" xfId="1" applyFont="1" applyFill="1" applyBorder="1"/>
    <xf numFmtId="44" fontId="1" fillId="0" borderId="1" xfId="1" applyFont="1" applyBorder="1"/>
    <xf numFmtId="44" fontId="1" fillId="0" borderId="1" xfId="1" applyFont="1" applyBorder="1" applyAlignment="1"/>
    <xf numFmtId="44" fontId="1" fillId="2" borderId="0" xfId="1" applyFont="1" applyFill="1"/>
    <xf numFmtId="44" fontId="1" fillId="3" borderId="0" xfId="1" applyFont="1" applyFill="1"/>
    <xf numFmtId="44" fontId="1" fillId="4" borderId="0" xfId="1" applyFont="1" applyFill="1"/>
    <xf numFmtId="44" fontId="1" fillId="5" borderId="0" xfId="1" applyFont="1" applyFill="1"/>
    <xf numFmtId="44" fontId="1" fillId="6" borderId="0" xfId="1" applyFont="1" applyFill="1"/>
    <xf numFmtId="44" fontId="1" fillId="7" borderId="0" xfId="1" applyFont="1" applyFill="1"/>
    <xf numFmtId="44" fontId="1" fillId="8" borderId="0" xfId="1" applyFont="1" applyFill="1"/>
    <xf numFmtId="44" fontId="1" fillId="9" borderId="0" xfId="1" applyFont="1" applyFill="1"/>
    <xf numFmtId="44" fontId="1" fillId="10" borderId="0" xfId="1" applyFont="1" applyFill="1"/>
    <xf numFmtId="44" fontId="1" fillId="0" borderId="0" xfId="1" applyFont="1" applyFill="1" applyBorder="1"/>
    <xf numFmtId="44" fontId="1" fillId="0" borderId="0" xfId="1" applyFont="1" applyBorder="1"/>
    <xf numFmtId="44" fontId="4" fillId="0" borderId="0" xfId="1" applyFont="1" applyAlignment="1">
      <alignment horizontal="center"/>
    </xf>
    <xf numFmtId="44" fontId="1" fillId="13" borderId="1" xfId="1" applyFont="1" applyFill="1" applyBorder="1"/>
    <xf numFmtId="44" fontId="1" fillId="2" borderId="0" xfId="0" applyNumberFormat="1" applyFont="1" applyFill="1" applyAlignment="1"/>
    <xf numFmtId="44" fontId="1" fillId="3" borderId="0" xfId="0" applyNumberFormat="1" applyFont="1" applyFill="1" applyAlignment="1"/>
    <xf numFmtId="44" fontId="1" fillId="4" borderId="0" xfId="0" applyNumberFormat="1" applyFont="1" applyFill="1" applyAlignment="1">
      <alignment horizontal="center"/>
    </xf>
    <xf numFmtId="44" fontId="1" fillId="5" borderId="0" xfId="1" applyFont="1" applyFill="1" applyAlignment="1">
      <alignment horizontal="center"/>
    </xf>
    <xf numFmtId="44" fontId="14" fillId="6" borderId="0" xfId="0" applyNumberFormat="1" applyFont="1" applyFill="1" applyAlignment="1"/>
    <xf numFmtId="44" fontId="1" fillId="7" borderId="0" xfId="0" applyNumberFormat="1" applyFont="1" applyFill="1" applyAlignment="1"/>
    <xf numFmtId="44" fontId="1" fillId="8" borderId="0" xfId="0" applyNumberFormat="1" applyFont="1" applyFill="1" applyAlignment="1">
      <alignment horizontal="center"/>
    </xf>
    <xf numFmtId="44" fontId="14" fillId="9" borderId="0" xfId="1" applyFont="1" applyFill="1" applyAlignment="1">
      <alignment horizontal="center"/>
    </xf>
    <xf numFmtId="0" fontId="1" fillId="13" borderId="0" xfId="0" applyFont="1" applyFill="1" applyAlignment="1"/>
    <xf numFmtId="44" fontId="13" fillId="0" borderId="0" xfId="1" applyFont="1" applyAlignment="1">
      <alignment horizontal="center"/>
    </xf>
    <xf numFmtId="49" fontId="1" fillId="0" borderId="0" xfId="1" applyNumberFormat="1" applyFont="1" applyFill="1" applyAlignment="1"/>
    <xf numFmtId="49" fontId="1" fillId="0" borderId="0" xfId="1" applyNumberFormat="1" applyFont="1" applyFill="1"/>
    <xf numFmtId="49" fontId="1" fillId="0" borderId="0" xfId="1" applyNumberFormat="1" applyFont="1" applyFill="1" applyBorder="1"/>
    <xf numFmtId="1" fontId="15" fillId="0" borderId="0" xfId="0" applyNumberFormat="1" applyFont="1" applyAlignment="1"/>
    <xf numFmtId="0" fontId="7" fillId="0" borderId="0" xfId="0" applyNumberFormat="1" applyFont="1" applyFill="1" applyAlignment="1">
      <alignment horizontal="left"/>
    </xf>
    <xf numFmtId="5" fontId="11" fillId="0" borderId="0" xfId="0" applyNumberFormat="1" applyFont="1" applyFill="1" applyAlignment="1"/>
    <xf numFmtId="1" fontId="1" fillId="0" borderId="0" xfId="0" applyNumberFormat="1" applyFont="1" applyFill="1" applyAlignment="1"/>
    <xf numFmtId="49" fontId="1" fillId="0" borderId="0" xfId="0" applyNumberFormat="1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44" fontId="1" fillId="0" borderId="0" xfId="1" applyFont="1" applyFill="1" applyAlignment="1">
      <alignment horizontal="center"/>
    </xf>
    <xf numFmtId="0" fontId="1" fillId="0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1FA88-B0E2-4295-A037-F27BD4E2EDAA}">
  <sheetPr>
    <pageSetUpPr autoPageBreaks="0"/>
  </sheetPr>
  <dimension ref="A1:S252"/>
  <sheetViews>
    <sheetView showGridLines="0" tabSelected="1" showOutlineSymbols="0" zoomScale="70" zoomScaleNormal="70" workbookViewId="0">
      <pane ySplit="4" topLeftCell="A5" activePane="bottomLeft" state="frozen"/>
      <selection pane="bottomLeft" activeCell="B49" sqref="B49"/>
    </sheetView>
  </sheetViews>
  <sheetFormatPr defaultColWidth="9.77734375" defaultRowHeight="15" x14ac:dyDescent="0.2"/>
  <cols>
    <col min="1" max="1" width="7.77734375" style="1" customWidth="1"/>
    <col min="2" max="2" width="25.5546875" style="1" customWidth="1"/>
    <col min="3" max="3" width="16.6640625" style="1" bestFit="1" customWidth="1"/>
    <col min="4" max="4" width="31.109375" style="7" customWidth="1"/>
    <col min="5" max="5" width="12.21875" style="1" bestFit="1" customWidth="1"/>
    <col min="6" max="6" width="10.44140625" style="1" customWidth="1"/>
    <col min="7" max="7" width="11.88671875" style="1" bestFit="1" customWidth="1"/>
    <col min="8" max="8" width="10.88671875" style="4" bestFit="1" customWidth="1"/>
    <col min="9" max="9" width="12.6640625" style="23" bestFit="1" customWidth="1"/>
    <col min="10" max="13" width="12.77734375" style="11" customWidth="1"/>
    <col min="14" max="18" width="12.77734375" style="26" customWidth="1"/>
    <col min="19" max="19" width="9.77734375" style="1" customWidth="1"/>
    <col min="20" max="16384" width="9.77734375" style="1"/>
  </cols>
  <sheetData>
    <row r="1" spans="1:19" ht="20.25" x14ac:dyDescent="0.3">
      <c r="A1" s="18"/>
      <c r="B1" s="96" t="s">
        <v>102</v>
      </c>
      <c r="D1" s="20" t="s">
        <v>0</v>
      </c>
      <c r="E1" s="98">
        <v>2020</v>
      </c>
      <c r="F1" s="22"/>
      <c r="G1" s="22"/>
      <c r="J1" s="24"/>
      <c r="K1" s="24"/>
      <c r="L1" s="24"/>
      <c r="M1" s="24"/>
      <c r="N1" s="25"/>
      <c r="O1" s="25"/>
      <c r="P1" s="25"/>
      <c r="Q1" s="25"/>
      <c r="R1" s="91" t="s">
        <v>79</v>
      </c>
    </row>
    <row r="2" spans="1:19" ht="18" customHeight="1" x14ac:dyDescent="0.25">
      <c r="A2" s="18"/>
      <c r="B2" s="27" t="s">
        <v>1</v>
      </c>
      <c r="C2" s="97">
        <v>5000</v>
      </c>
      <c r="D2" s="29"/>
      <c r="E2" s="30"/>
      <c r="F2" s="30"/>
      <c r="G2" s="30"/>
      <c r="H2" s="31"/>
      <c r="I2" s="32"/>
      <c r="J2" s="24"/>
      <c r="K2" s="24"/>
      <c r="L2" s="24"/>
      <c r="M2" s="24"/>
      <c r="N2" s="33"/>
      <c r="O2" s="25"/>
      <c r="P2" s="25"/>
      <c r="Q2" s="33"/>
      <c r="R2" s="91" t="s">
        <v>80</v>
      </c>
    </row>
    <row r="3" spans="1:19" x14ac:dyDescent="0.2">
      <c r="B3" s="29" t="s">
        <v>3</v>
      </c>
      <c r="C3" s="35"/>
      <c r="D3" s="36"/>
      <c r="H3" s="35"/>
      <c r="I3" s="33"/>
      <c r="J3" s="37"/>
      <c r="K3" s="38">
        <f t="shared" ref="K3:M3" si="0">SUM($E$1)</f>
        <v>2020</v>
      </c>
      <c r="L3" s="38">
        <f t="shared" si="0"/>
        <v>2020</v>
      </c>
      <c r="M3" s="38">
        <f t="shared" si="0"/>
        <v>2020</v>
      </c>
      <c r="N3" s="38">
        <f>SUM($E$1)</f>
        <v>2020</v>
      </c>
      <c r="O3" s="38">
        <f t="shared" ref="O3:R3" si="1">SUM($E$1)</f>
        <v>2020</v>
      </c>
      <c r="P3" s="38">
        <f t="shared" si="1"/>
        <v>2020</v>
      </c>
      <c r="Q3" s="38">
        <f t="shared" si="1"/>
        <v>2020</v>
      </c>
      <c r="R3" s="38">
        <f t="shared" si="1"/>
        <v>2020</v>
      </c>
    </row>
    <row r="4" spans="1:19" s="44" customFormat="1" ht="54.75" customHeight="1" x14ac:dyDescent="0.25">
      <c r="A4" s="39" t="s">
        <v>4</v>
      </c>
      <c r="B4" s="40" t="s">
        <v>5</v>
      </c>
      <c r="C4" s="40" t="s">
        <v>6</v>
      </c>
      <c r="D4" s="41" t="s">
        <v>7</v>
      </c>
      <c r="E4" s="40" t="s">
        <v>8</v>
      </c>
      <c r="F4" s="40" t="s">
        <v>9</v>
      </c>
      <c r="G4" s="40" t="s">
        <v>10</v>
      </c>
      <c r="H4" s="40" t="s">
        <v>11</v>
      </c>
      <c r="I4" s="42" t="s">
        <v>12</v>
      </c>
      <c r="J4" s="43" t="s">
        <v>13</v>
      </c>
      <c r="K4" s="43" t="s">
        <v>14</v>
      </c>
      <c r="L4" s="43" t="s">
        <v>15</v>
      </c>
      <c r="M4" s="43" t="s">
        <v>16</v>
      </c>
      <c r="N4" s="42" t="s">
        <v>17</v>
      </c>
      <c r="O4" s="42" t="s">
        <v>18</v>
      </c>
      <c r="P4" s="42" t="s">
        <v>19</v>
      </c>
      <c r="Q4" s="42" t="s">
        <v>20</v>
      </c>
      <c r="R4" s="42" t="s">
        <v>21</v>
      </c>
    </row>
    <row r="5" spans="1:19" s="46" customFormat="1" ht="15.75" x14ac:dyDescent="0.25">
      <c r="A5" s="45" t="s">
        <v>22</v>
      </c>
      <c r="B5" s="46" t="s">
        <v>77</v>
      </c>
      <c r="E5" s="47"/>
      <c r="H5" s="48"/>
      <c r="I5" s="49"/>
      <c r="J5" s="50"/>
      <c r="K5" s="50"/>
      <c r="L5" s="50"/>
      <c r="M5" s="50"/>
      <c r="N5" s="50"/>
      <c r="O5" s="50"/>
      <c r="P5" s="50"/>
      <c r="Q5" s="50"/>
      <c r="R5" s="50"/>
    </row>
    <row r="6" spans="1:19" x14ac:dyDescent="0.2">
      <c r="B6" s="7" t="s">
        <v>23</v>
      </c>
      <c r="C6" s="7" t="s">
        <v>24</v>
      </c>
      <c r="D6" s="7" t="s">
        <v>25</v>
      </c>
      <c r="E6" s="99" t="s">
        <v>26</v>
      </c>
      <c r="F6" s="52" t="s">
        <v>76</v>
      </c>
      <c r="G6" s="100">
        <v>2005</v>
      </c>
      <c r="H6" s="54">
        <v>0</v>
      </c>
      <c r="I6" s="101" t="e">
        <f>SUM(J6/H6)</f>
        <v>#DIV/0!</v>
      </c>
      <c r="J6" s="10">
        <v>40000</v>
      </c>
      <c r="K6" s="10"/>
      <c r="L6" s="10"/>
      <c r="M6" s="10">
        <f>+SUM(J6+K6-L6)</f>
        <v>40000</v>
      </c>
      <c r="N6" s="13">
        <v>0</v>
      </c>
      <c r="O6" s="13">
        <v>0</v>
      </c>
      <c r="P6" s="13">
        <v>0</v>
      </c>
      <c r="Q6" s="13">
        <f t="shared" ref="Q6:Q7" si="2">SUM(N6+O6-P6)</f>
        <v>0</v>
      </c>
      <c r="R6" s="26">
        <f>+SUM(M6-Q6)</f>
        <v>40000</v>
      </c>
    </row>
    <row r="7" spans="1:19" x14ac:dyDescent="0.2">
      <c r="B7" s="7"/>
      <c r="C7" s="7"/>
      <c r="E7" s="99"/>
      <c r="F7" s="52" t="s">
        <v>76</v>
      </c>
      <c r="G7" s="100"/>
      <c r="H7" s="54">
        <v>0</v>
      </c>
      <c r="I7" s="101" t="e">
        <f>SUM(J7/H7)</f>
        <v>#DIV/0!</v>
      </c>
      <c r="J7" s="10"/>
      <c r="K7" s="10"/>
      <c r="L7" s="10"/>
      <c r="M7" s="10">
        <f>+SUM(J7+K7-L7)</f>
        <v>0</v>
      </c>
      <c r="N7" s="13">
        <v>0</v>
      </c>
      <c r="O7" s="13">
        <v>0</v>
      </c>
      <c r="P7" s="13">
        <v>0</v>
      </c>
      <c r="Q7" s="13">
        <f t="shared" si="2"/>
        <v>0</v>
      </c>
      <c r="R7" s="26">
        <f>+SUM(M7-Q7)</f>
        <v>0</v>
      </c>
    </row>
    <row r="8" spans="1:19" s="46" customFormat="1" ht="15.75" x14ac:dyDescent="0.25">
      <c r="A8" s="45" t="s">
        <v>27</v>
      </c>
      <c r="E8" s="56"/>
      <c r="F8" s="57"/>
      <c r="G8" s="58"/>
      <c r="H8" s="48"/>
      <c r="I8" s="49"/>
      <c r="J8" s="59"/>
      <c r="K8" s="59"/>
      <c r="L8" s="59"/>
      <c r="M8" s="59"/>
      <c r="N8" s="59"/>
      <c r="O8" s="59"/>
      <c r="P8" s="59"/>
      <c r="Q8" s="59"/>
      <c r="R8" s="50"/>
    </row>
    <row r="9" spans="1:19" x14ac:dyDescent="0.2">
      <c r="B9" s="7" t="s">
        <v>28</v>
      </c>
      <c r="C9" s="7" t="s">
        <v>24</v>
      </c>
      <c r="D9" s="7" t="s">
        <v>25</v>
      </c>
      <c r="E9" s="99" t="s">
        <v>26</v>
      </c>
      <c r="F9" s="52" t="str">
        <f>IF(E9="January","12",IF(E9="February","11",IF(E9="March","10",IF(E9="April","9",IF(E9="May","8",IF(E9="June","7",IF(E9="July","6",IF(E9="August","5",IF(E9="September","4",IF(E9="October","3",IF(E9="November","2",IF(E9="December","1","0"))))))))))))</f>
        <v>7</v>
      </c>
      <c r="G9" s="100">
        <v>2005</v>
      </c>
      <c r="H9" s="54">
        <v>40</v>
      </c>
      <c r="I9" s="101">
        <f>SUM((J9+K9)/H9)</f>
        <v>1625</v>
      </c>
      <c r="J9" s="10">
        <v>65000</v>
      </c>
      <c r="K9" s="10"/>
      <c r="L9" s="10"/>
      <c r="M9" s="10">
        <f>+SUM(J9+K9-L9)</f>
        <v>65000</v>
      </c>
      <c r="N9" s="10">
        <f>IF(((($E$1-G9-1)*I9)+I9*F9/12)&gt;J9,J9,IF($E$1-G9&lt;1,"$0.00",((($E$1-G9-1)*I9)+I9*F9/12)))</f>
        <v>23697.916666666668</v>
      </c>
      <c r="O9" s="10">
        <f t="shared" ref="O9:O10" si="3">IF(M9-N9&lt;0,I9,IF(N9+I9&gt;M9,M9-N9,IF(G9=$E$1,F9/12*I9,I9)))</f>
        <v>1625</v>
      </c>
      <c r="P9" s="10">
        <f t="shared" ref="P9:P10" si="4">IF(M9=0,N9+O9,0)</f>
        <v>0</v>
      </c>
      <c r="Q9" s="13">
        <f t="shared" ref="Q9:Q10" si="5">SUM(N9+O9-P9)</f>
        <v>25322.916666666668</v>
      </c>
      <c r="R9" s="26">
        <f>+SUM(M9-Q9)</f>
        <v>39677.083333333328</v>
      </c>
      <c r="S9" s="62"/>
    </row>
    <row r="10" spans="1:19" x14ac:dyDescent="0.2">
      <c r="B10" s="7"/>
      <c r="C10" s="7"/>
      <c r="E10" s="99"/>
      <c r="F10" s="52" t="str">
        <f>IF(E10="January","12",IF(E10="February","11",IF(E10="March","10",IF(E10="April","9",IF(E10="May","8",IF(E10="June","7",IF(E10="July","6",IF(E10="August","5",IF(E10="September","4",IF(E10="October","3",IF(E10="November","2",IF(E10="December","1","0"))))))))))))</f>
        <v>0</v>
      </c>
      <c r="G10" s="100"/>
      <c r="H10" s="54"/>
      <c r="I10" s="101" t="e">
        <f>SUM((J10+K10)/H10)</f>
        <v>#DIV/0!</v>
      </c>
      <c r="J10" s="10"/>
      <c r="K10" s="10"/>
      <c r="L10" s="10"/>
      <c r="M10" s="10">
        <f>+SUM(J10+K10-L10)</f>
        <v>0</v>
      </c>
      <c r="N10" s="10" t="e">
        <f>IF(((($E$1-G10-1)*I10)+I10*F10/12)&gt;J10,J10,IF($E$1-G10&lt;1,"$0.00",((($E$1-G10-1)*I10)+I10*F10/12)))</f>
        <v>#DIV/0!</v>
      </c>
      <c r="O10" s="10" t="e">
        <f t="shared" si="3"/>
        <v>#DIV/0!</v>
      </c>
      <c r="P10" s="10" t="e">
        <f t="shared" si="4"/>
        <v>#DIV/0!</v>
      </c>
      <c r="Q10" s="13" t="e">
        <f t="shared" si="5"/>
        <v>#DIV/0!</v>
      </c>
      <c r="R10" s="26" t="e">
        <f>+SUM(M10-Q10)</f>
        <v>#DIV/0!</v>
      </c>
      <c r="S10" s="62"/>
    </row>
    <row r="11" spans="1:19" s="46" customFormat="1" ht="15.75" x14ac:dyDescent="0.25">
      <c r="A11" s="45" t="s">
        <v>29</v>
      </c>
      <c r="E11" s="56"/>
      <c r="F11" s="57"/>
      <c r="G11" s="58"/>
      <c r="H11" s="48"/>
      <c r="I11" s="49"/>
      <c r="J11" s="59"/>
      <c r="K11" s="59"/>
      <c r="L11" s="59"/>
      <c r="M11" s="59"/>
      <c r="N11" s="59"/>
      <c r="O11" s="59"/>
      <c r="P11" s="59"/>
      <c r="Q11" s="59"/>
      <c r="R11" s="50"/>
    </row>
    <row r="12" spans="1:19" x14ac:dyDescent="0.2">
      <c r="B12" s="7" t="s">
        <v>30</v>
      </c>
      <c r="C12" s="7" t="s">
        <v>24</v>
      </c>
      <c r="D12" s="7" t="s">
        <v>31</v>
      </c>
      <c r="E12" s="99" t="s">
        <v>26</v>
      </c>
      <c r="F12" s="52" t="str">
        <f>IF(E12="January","12",IF(E12="February","11",IF(E12="March","10",IF(E12="April","9",IF(E12="May","8",IF(E12="June","7",IF(E12="July","6",IF(E12="August","5",IF(E12="September","4",IF(E12="October","3",IF(E12="November","2",IF(E12="December","1","0"))))))))))))</f>
        <v>7</v>
      </c>
      <c r="G12" s="100">
        <v>2013</v>
      </c>
      <c r="H12" s="54">
        <v>5</v>
      </c>
      <c r="I12" s="101">
        <f t="shared" ref="I12:I44" si="6">SUM((J12+K12)/H12)</f>
        <v>1000</v>
      </c>
      <c r="J12" s="10">
        <v>5000</v>
      </c>
      <c r="K12" s="10"/>
      <c r="L12" s="10"/>
      <c r="M12" s="10">
        <f t="shared" ref="M12:M44" si="7">J12+K12-L12</f>
        <v>5000</v>
      </c>
      <c r="N12" s="10">
        <f t="shared" ref="N12:N16" si="8">IF(((($E$1-G12-1)*I12)+I12*F12/12)&gt;J12,J12,IF($E$1-G12&lt;1,"$0.00",((($E$1-G12-1)*I12)+I12*F12/12)))</f>
        <v>5000</v>
      </c>
      <c r="O12" s="10">
        <f t="shared" ref="O12:O14" si="9">IF(M12-N12&lt;0,I12,IF(N12+I12&gt;M12,M12-N12,IF(G12=$E$1,F12/12*I12,I12)))</f>
        <v>0</v>
      </c>
      <c r="P12" s="10">
        <f>IF(M12=0,N12+O12,0)</f>
        <v>0</v>
      </c>
      <c r="Q12" s="13">
        <f t="shared" ref="Q12:Q14" si="10">SUM(N12+O12-P12)</f>
        <v>5000</v>
      </c>
      <c r="R12" s="26">
        <f>+SUM(M12-Q12)</f>
        <v>0</v>
      </c>
    </row>
    <row r="13" spans="1:19" x14ac:dyDescent="0.2">
      <c r="B13" s="7" t="s">
        <v>30</v>
      </c>
      <c r="C13" s="7" t="s">
        <v>24</v>
      </c>
      <c r="D13" s="7" t="s">
        <v>25</v>
      </c>
      <c r="E13" s="99" t="s">
        <v>32</v>
      </c>
      <c r="F13" s="52" t="str">
        <f t="shared" ref="F13:F44" si="11">IF(E13="January","12",IF(E13="February","11",IF(E13="March","10",IF(E13="April","9",IF(E13="May","8",IF(E13="June","7",IF(E13="July","6",IF(E13="August","5",IF(E13="September","4",IF(E13="October","3",IF(E13="November","2",IF(E13="December","1","0"))))))))))))</f>
        <v>1</v>
      </c>
      <c r="G13" s="100">
        <v>2013</v>
      </c>
      <c r="H13" s="54">
        <v>7</v>
      </c>
      <c r="I13" s="101">
        <f t="shared" si="6"/>
        <v>642.85714285714289</v>
      </c>
      <c r="J13" s="10">
        <v>4500</v>
      </c>
      <c r="K13" s="10"/>
      <c r="L13" s="10"/>
      <c r="M13" s="10">
        <f t="shared" si="7"/>
        <v>4500</v>
      </c>
      <c r="N13" s="10">
        <f t="shared" si="8"/>
        <v>3910.7142857142858</v>
      </c>
      <c r="O13" s="10">
        <f t="shared" si="9"/>
        <v>589.28571428571422</v>
      </c>
      <c r="P13" s="10">
        <f>IF(M13=0,N13+O13,0)</f>
        <v>0</v>
      </c>
      <c r="Q13" s="13">
        <f t="shared" si="10"/>
        <v>4500</v>
      </c>
      <c r="R13" s="26">
        <f>+SUM(M13-Q13)</f>
        <v>0</v>
      </c>
    </row>
    <row r="14" spans="1:19" x14ac:dyDescent="0.2">
      <c r="B14" s="7" t="s">
        <v>30</v>
      </c>
      <c r="C14" s="7" t="s">
        <v>24</v>
      </c>
      <c r="D14" s="102" t="s">
        <v>33</v>
      </c>
      <c r="E14" s="99" t="s">
        <v>26</v>
      </c>
      <c r="F14" s="52" t="str">
        <f t="shared" si="11"/>
        <v>7</v>
      </c>
      <c r="G14" s="100">
        <v>2017</v>
      </c>
      <c r="H14" s="54">
        <v>5</v>
      </c>
      <c r="I14" s="101">
        <f t="shared" si="6"/>
        <v>1250</v>
      </c>
      <c r="J14" s="10">
        <v>6250</v>
      </c>
      <c r="K14" s="10"/>
      <c r="L14" s="10"/>
      <c r="M14" s="10">
        <f t="shared" si="7"/>
        <v>6250</v>
      </c>
      <c r="N14" s="10">
        <f t="shared" si="8"/>
        <v>3229.1666666666665</v>
      </c>
      <c r="O14" s="10">
        <f t="shared" si="9"/>
        <v>1250</v>
      </c>
      <c r="P14" s="10">
        <f>IF(M14=0,N14+O14,0)</f>
        <v>0</v>
      </c>
      <c r="Q14" s="13">
        <f t="shared" si="10"/>
        <v>4479.1666666666661</v>
      </c>
      <c r="R14" s="26">
        <f>+SUM(M14-Q14)</f>
        <v>1770.8333333333339</v>
      </c>
    </row>
    <row r="15" spans="1:19" x14ac:dyDescent="0.2">
      <c r="B15" s="7" t="s">
        <v>34</v>
      </c>
      <c r="C15" s="7" t="s">
        <v>24</v>
      </c>
      <c r="D15" s="7" t="s">
        <v>25</v>
      </c>
      <c r="E15" s="99" t="s">
        <v>35</v>
      </c>
      <c r="F15" s="52" t="str">
        <f t="shared" si="11"/>
        <v>4</v>
      </c>
      <c r="G15" s="100">
        <v>2019</v>
      </c>
      <c r="H15" s="54">
        <v>5</v>
      </c>
      <c r="I15" s="101">
        <f t="shared" si="6"/>
        <v>550</v>
      </c>
      <c r="J15" s="10">
        <v>2750</v>
      </c>
      <c r="K15" s="10"/>
      <c r="L15" s="10">
        <v>2750</v>
      </c>
      <c r="M15" s="10">
        <f t="shared" si="7"/>
        <v>0</v>
      </c>
      <c r="N15" s="10">
        <f t="shared" si="8"/>
        <v>183.33333333333334</v>
      </c>
      <c r="O15" s="10">
        <f>IF(M15-N15&lt;0,I15,IF(N15+I15&gt;M15,M15-N15,IF(G15=$E$1,F15/12*I15,I15)))</f>
        <v>550</v>
      </c>
      <c r="P15" s="10">
        <f>IF(M15=0,N15+O15,0)</f>
        <v>733.33333333333337</v>
      </c>
      <c r="Q15" s="13">
        <f>SUM(N15+O15-P15)</f>
        <v>0</v>
      </c>
      <c r="R15" s="26">
        <f>+SUM(M15-Q15)</f>
        <v>0</v>
      </c>
    </row>
    <row r="16" spans="1:19" x14ac:dyDescent="0.2">
      <c r="B16" s="7" t="s">
        <v>36</v>
      </c>
      <c r="C16" s="7" t="s">
        <v>24</v>
      </c>
      <c r="D16" s="7" t="s">
        <v>37</v>
      </c>
      <c r="E16" s="99" t="s">
        <v>38</v>
      </c>
      <c r="F16" s="52" t="str">
        <f t="shared" si="11"/>
        <v>8</v>
      </c>
      <c r="G16" s="100">
        <v>2020</v>
      </c>
      <c r="H16" s="54">
        <v>7</v>
      </c>
      <c r="I16" s="101">
        <f t="shared" si="6"/>
        <v>3500</v>
      </c>
      <c r="K16" s="10">
        <v>24500</v>
      </c>
      <c r="L16" s="10"/>
      <c r="M16" s="10">
        <f t="shared" si="7"/>
        <v>24500</v>
      </c>
      <c r="N16" s="10" t="str">
        <f t="shared" si="8"/>
        <v>$0.00</v>
      </c>
      <c r="O16" s="10">
        <f t="shared" ref="O16:O44" si="12">IF(M16-N16&lt;0,I16,IF(N16+I16&gt;M16,M16-N16,IF(G16=$E$1,F16/12*I16,I16)))</f>
        <v>2333.333333333333</v>
      </c>
      <c r="P16" s="10">
        <f t="shared" ref="P16:P42" si="13">IF(M16=0,N16+O16,0)</f>
        <v>0</v>
      </c>
      <c r="Q16" s="13">
        <f t="shared" ref="Q16:Q44" si="14">SUM(N16+O16-P16)</f>
        <v>2333.333333333333</v>
      </c>
      <c r="R16" s="26">
        <f>+SUM(M16-Q16)</f>
        <v>22166.666666666668</v>
      </c>
    </row>
    <row r="17" spans="2:19" x14ac:dyDescent="0.2">
      <c r="B17" s="7"/>
      <c r="C17" s="7"/>
      <c r="E17" s="99"/>
      <c r="F17" s="52" t="str">
        <f t="shared" si="11"/>
        <v>0</v>
      </c>
      <c r="G17" s="100"/>
      <c r="H17" s="54"/>
      <c r="I17" s="101" t="e">
        <f t="shared" ref="I17:I42" si="15">SUM((J17+K17)/H17)</f>
        <v>#DIV/0!</v>
      </c>
      <c r="K17" s="10"/>
      <c r="L17" s="10"/>
      <c r="M17" s="10">
        <f t="shared" si="7"/>
        <v>0</v>
      </c>
      <c r="N17" s="10" t="e">
        <f t="shared" ref="N17:N44" si="16">IF(((($E$1-G17-1)*I17)+I17*F17/12)&gt;J17,J17,IF($E$1-G17&lt;1,"$0.00",((($E$1-G17-1)*I17)+I17*F17/12)))</f>
        <v>#DIV/0!</v>
      </c>
      <c r="O17" s="10" t="e">
        <f t="shared" si="12"/>
        <v>#DIV/0!</v>
      </c>
      <c r="P17" s="10" t="e">
        <f t="shared" si="13"/>
        <v>#DIV/0!</v>
      </c>
      <c r="Q17" s="13" t="e">
        <f t="shared" si="14"/>
        <v>#DIV/0!</v>
      </c>
      <c r="R17" s="26" t="e">
        <f t="shared" ref="R17:R42" si="17">+SUM(M17-Q17)</f>
        <v>#DIV/0!</v>
      </c>
      <c r="S17" s="64"/>
    </row>
    <row r="18" spans="2:19" hidden="1" x14ac:dyDescent="0.2">
      <c r="B18" s="14"/>
      <c r="C18" s="14"/>
      <c r="D18" s="14"/>
      <c r="E18" s="51"/>
      <c r="F18" s="60" t="str">
        <f t="shared" si="11"/>
        <v>0</v>
      </c>
      <c r="G18" s="53"/>
      <c r="H18" s="61"/>
      <c r="I18" s="23" t="e">
        <f t="shared" si="15"/>
        <v>#DIV/0!</v>
      </c>
      <c r="J18" s="63"/>
      <c r="K18" s="55"/>
      <c r="L18" s="55"/>
      <c r="M18" s="10">
        <f t="shared" si="7"/>
        <v>0</v>
      </c>
      <c r="N18" s="10" t="e">
        <f t="shared" si="16"/>
        <v>#DIV/0!</v>
      </c>
      <c r="O18" s="10" t="e">
        <f t="shared" si="12"/>
        <v>#DIV/0!</v>
      </c>
      <c r="P18" s="10" t="e">
        <f t="shared" si="13"/>
        <v>#DIV/0!</v>
      </c>
      <c r="Q18" s="13" t="e">
        <f t="shared" si="14"/>
        <v>#DIV/0!</v>
      </c>
      <c r="R18" s="26" t="e">
        <f t="shared" si="17"/>
        <v>#DIV/0!</v>
      </c>
      <c r="S18" s="64"/>
    </row>
    <row r="19" spans="2:19" hidden="1" x14ac:dyDescent="0.2">
      <c r="B19" s="14"/>
      <c r="C19" s="14"/>
      <c r="D19" s="14"/>
      <c r="E19" s="51"/>
      <c r="F19" s="60" t="str">
        <f t="shared" si="11"/>
        <v>0</v>
      </c>
      <c r="G19" s="53"/>
      <c r="H19" s="61"/>
      <c r="I19" s="23" t="e">
        <f t="shared" si="15"/>
        <v>#DIV/0!</v>
      </c>
      <c r="J19" s="63"/>
      <c r="K19" s="55"/>
      <c r="L19" s="55"/>
      <c r="M19" s="10">
        <f t="shared" si="7"/>
        <v>0</v>
      </c>
      <c r="N19" s="10" t="e">
        <f t="shared" si="16"/>
        <v>#DIV/0!</v>
      </c>
      <c r="O19" s="10" t="e">
        <f t="shared" si="12"/>
        <v>#DIV/0!</v>
      </c>
      <c r="P19" s="10" t="e">
        <f t="shared" si="13"/>
        <v>#DIV/0!</v>
      </c>
      <c r="Q19" s="13" t="e">
        <f t="shared" si="14"/>
        <v>#DIV/0!</v>
      </c>
      <c r="R19" s="26" t="e">
        <f t="shared" si="17"/>
        <v>#DIV/0!</v>
      </c>
      <c r="S19" s="64"/>
    </row>
    <row r="20" spans="2:19" hidden="1" x14ac:dyDescent="0.2">
      <c r="B20" s="14"/>
      <c r="C20" s="14"/>
      <c r="D20" s="14"/>
      <c r="E20" s="51"/>
      <c r="F20" s="60" t="str">
        <f t="shared" si="11"/>
        <v>0</v>
      </c>
      <c r="G20" s="53"/>
      <c r="H20" s="61"/>
      <c r="I20" s="23" t="e">
        <f t="shared" si="15"/>
        <v>#DIV/0!</v>
      </c>
      <c r="J20" s="63"/>
      <c r="K20" s="55"/>
      <c r="L20" s="55"/>
      <c r="M20" s="10">
        <f t="shared" si="7"/>
        <v>0</v>
      </c>
      <c r="N20" s="10" t="e">
        <f t="shared" si="16"/>
        <v>#DIV/0!</v>
      </c>
      <c r="O20" s="10" t="e">
        <f t="shared" si="12"/>
        <v>#DIV/0!</v>
      </c>
      <c r="P20" s="10" t="e">
        <f t="shared" si="13"/>
        <v>#DIV/0!</v>
      </c>
      <c r="Q20" s="13" t="e">
        <f t="shared" si="14"/>
        <v>#DIV/0!</v>
      </c>
      <c r="R20" s="26" t="e">
        <f t="shared" si="17"/>
        <v>#DIV/0!</v>
      </c>
      <c r="S20" s="64"/>
    </row>
    <row r="21" spans="2:19" hidden="1" x14ac:dyDescent="0.2">
      <c r="B21" s="14"/>
      <c r="C21" s="14"/>
      <c r="D21" s="14"/>
      <c r="E21" s="51"/>
      <c r="F21" s="60" t="str">
        <f t="shared" si="11"/>
        <v>0</v>
      </c>
      <c r="G21" s="53"/>
      <c r="H21" s="61"/>
      <c r="I21" s="23" t="e">
        <f t="shared" si="15"/>
        <v>#DIV/0!</v>
      </c>
      <c r="J21" s="63"/>
      <c r="K21" s="55"/>
      <c r="L21" s="55"/>
      <c r="M21" s="10">
        <f t="shared" si="7"/>
        <v>0</v>
      </c>
      <c r="N21" s="10" t="e">
        <f t="shared" si="16"/>
        <v>#DIV/0!</v>
      </c>
      <c r="O21" s="10" t="e">
        <f t="shared" si="12"/>
        <v>#DIV/0!</v>
      </c>
      <c r="P21" s="10" t="e">
        <f t="shared" si="13"/>
        <v>#DIV/0!</v>
      </c>
      <c r="Q21" s="13" t="e">
        <f t="shared" si="14"/>
        <v>#DIV/0!</v>
      </c>
      <c r="R21" s="26" t="e">
        <f t="shared" si="17"/>
        <v>#DIV/0!</v>
      </c>
      <c r="S21" s="64"/>
    </row>
    <row r="22" spans="2:19" hidden="1" x14ac:dyDescent="0.2">
      <c r="B22" s="14"/>
      <c r="C22" s="14"/>
      <c r="D22" s="14"/>
      <c r="E22" s="51"/>
      <c r="F22" s="60" t="str">
        <f t="shared" si="11"/>
        <v>0</v>
      </c>
      <c r="G22" s="53"/>
      <c r="H22" s="61"/>
      <c r="I22" s="23" t="e">
        <f t="shared" si="15"/>
        <v>#DIV/0!</v>
      </c>
      <c r="J22" s="63"/>
      <c r="K22" s="55"/>
      <c r="L22" s="55"/>
      <c r="M22" s="10">
        <f t="shared" si="7"/>
        <v>0</v>
      </c>
      <c r="N22" s="10" t="e">
        <f t="shared" si="16"/>
        <v>#DIV/0!</v>
      </c>
      <c r="O22" s="10" t="e">
        <f t="shared" si="12"/>
        <v>#DIV/0!</v>
      </c>
      <c r="P22" s="10" t="e">
        <f t="shared" si="13"/>
        <v>#DIV/0!</v>
      </c>
      <c r="Q22" s="13" t="e">
        <f t="shared" si="14"/>
        <v>#DIV/0!</v>
      </c>
      <c r="R22" s="26" t="e">
        <f t="shared" si="17"/>
        <v>#DIV/0!</v>
      </c>
      <c r="S22" s="64"/>
    </row>
    <row r="23" spans="2:19" hidden="1" x14ac:dyDescent="0.2">
      <c r="B23" s="14"/>
      <c r="C23" s="14"/>
      <c r="D23" s="14"/>
      <c r="E23" s="51"/>
      <c r="F23" s="60" t="str">
        <f t="shared" si="11"/>
        <v>0</v>
      </c>
      <c r="G23" s="53"/>
      <c r="H23" s="61"/>
      <c r="I23" s="23" t="e">
        <f t="shared" si="15"/>
        <v>#DIV/0!</v>
      </c>
      <c r="J23" s="63"/>
      <c r="K23" s="55"/>
      <c r="L23" s="55"/>
      <c r="M23" s="10">
        <f t="shared" si="7"/>
        <v>0</v>
      </c>
      <c r="N23" s="10" t="e">
        <f t="shared" si="16"/>
        <v>#DIV/0!</v>
      </c>
      <c r="O23" s="10" t="e">
        <f t="shared" si="12"/>
        <v>#DIV/0!</v>
      </c>
      <c r="P23" s="10" t="e">
        <f t="shared" si="13"/>
        <v>#DIV/0!</v>
      </c>
      <c r="Q23" s="13" t="e">
        <f t="shared" si="14"/>
        <v>#DIV/0!</v>
      </c>
      <c r="R23" s="26" t="e">
        <f t="shared" si="17"/>
        <v>#DIV/0!</v>
      </c>
      <c r="S23" s="64"/>
    </row>
    <row r="24" spans="2:19" hidden="1" x14ac:dyDescent="0.2">
      <c r="B24" s="14"/>
      <c r="C24" s="14"/>
      <c r="D24" s="14"/>
      <c r="E24" s="51"/>
      <c r="F24" s="60" t="str">
        <f t="shared" si="11"/>
        <v>0</v>
      </c>
      <c r="G24" s="53"/>
      <c r="H24" s="61"/>
      <c r="I24" s="23" t="e">
        <f t="shared" si="15"/>
        <v>#DIV/0!</v>
      </c>
      <c r="J24" s="63"/>
      <c r="K24" s="55"/>
      <c r="L24" s="55"/>
      <c r="M24" s="10">
        <f t="shared" si="7"/>
        <v>0</v>
      </c>
      <c r="N24" s="10" t="e">
        <f t="shared" si="16"/>
        <v>#DIV/0!</v>
      </c>
      <c r="O24" s="10" t="e">
        <f t="shared" si="12"/>
        <v>#DIV/0!</v>
      </c>
      <c r="P24" s="10" t="e">
        <f t="shared" si="13"/>
        <v>#DIV/0!</v>
      </c>
      <c r="Q24" s="13" t="e">
        <f t="shared" si="14"/>
        <v>#DIV/0!</v>
      </c>
      <c r="R24" s="26" t="e">
        <f t="shared" si="17"/>
        <v>#DIV/0!</v>
      </c>
      <c r="S24" s="64"/>
    </row>
    <row r="25" spans="2:19" hidden="1" x14ac:dyDescent="0.2">
      <c r="B25" s="14"/>
      <c r="C25" s="14"/>
      <c r="D25" s="14"/>
      <c r="E25" s="51"/>
      <c r="F25" s="60" t="str">
        <f t="shared" si="11"/>
        <v>0</v>
      </c>
      <c r="G25" s="53"/>
      <c r="H25" s="61"/>
      <c r="I25" s="23" t="e">
        <f t="shared" si="15"/>
        <v>#DIV/0!</v>
      </c>
      <c r="J25" s="63"/>
      <c r="K25" s="55"/>
      <c r="L25" s="55"/>
      <c r="M25" s="10">
        <f t="shared" si="7"/>
        <v>0</v>
      </c>
      <c r="N25" s="10" t="e">
        <f t="shared" si="16"/>
        <v>#DIV/0!</v>
      </c>
      <c r="O25" s="10" t="e">
        <f t="shared" si="12"/>
        <v>#DIV/0!</v>
      </c>
      <c r="P25" s="10" t="e">
        <f t="shared" si="13"/>
        <v>#DIV/0!</v>
      </c>
      <c r="Q25" s="13" t="e">
        <f t="shared" si="14"/>
        <v>#DIV/0!</v>
      </c>
      <c r="R25" s="26" t="e">
        <f t="shared" si="17"/>
        <v>#DIV/0!</v>
      </c>
      <c r="S25" s="64"/>
    </row>
    <row r="26" spans="2:19" hidden="1" x14ac:dyDescent="0.2">
      <c r="B26" s="14"/>
      <c r="C26" s="14"/>
      <c r="D26" s="14"/>
      <c r="E26" s="51"/>
      <c r="F26" s="60" t="str">
        <f t="shared" si="11"/>
        <v>0</v>
      </c>
      <c r="G26" s="53"/>
      <c r="H26" s="61"/>
      <c r="I26" s="23" t="e">
        <f t="shared" si="15"/>
        <v>#DIV/0!</v>
      </c>
      <c r="J26" s="63"/>
      <c r="K26" s="55"/>
      <c r="L26" s="55"/>
      <c r="M26" s="10">
        <f t="shared" si="7"/>
        <v>0</v>
      </c>
      <c r="N26" s="10" t="e">
        <f t="shared" si="16"/>
        <v>#DIV/0!</v>
      </c>
      <c r="O26" s="10" t="e">
        <f t="shared" si="12"/>
        <v>#DIV/0!</v>
      </c>
      <c r="P26" s="10" t="e">
        <f t="shared" si="13"/>
        <v>#DIV/0!</v>
      </c>
      <c r="Q26" s="13" t="e">
        <f t="shared" si="14"/>
        <v>#DIV/0!</v>
      </c>
      <c r="R26" s="26" t="e">
        <f t="shared" si="17"/>
        <v>#DIV/0!</v>
      </c>
      <c r="S26" s="64"/>
    </row>
    <row r="27" spans="2:19" hidden="1" x14ac:dyDescent="0.2">
      <c r="B27" s="14"/>
      <c r="C27" s="14"/>
      <c r="D27" s="14"/>
      <c r="E27" s="51"/>
      <c r="F27" s="60" t="str">
        <f t="shared" si="11"/>
        <v>0</v>
      </c>
      <c r="G27" s="53"/>
      <c r="H27" s="61"/>
      <c r="I27" s="23" t="e">
        <f t="shared" si="15"/>
        <v>#DIV/0!</v>
      </c>
      <c r="J27" s="63"/>
      <c r="K27" s="55"/>
      <c r="L27" s="55"/>
      <c r="M27" s="10">
        <f t="shared" si="7"/>
        <v>0</v>
      </c>
      <c r="N27" s="10" t="e">
        <f t="shared" si="16"/>
        <v>#DIV/0!</v>
      </c>
      <c r="O27" s="10" t="e">
        <f t="shared" si="12"/>
        <v>#DIV/0!</v>
      </c>
      <c r="P27" s="10" t="e">
        <f t="shared" si="13"/>
        <v>#DIV/0!</v>
      </c>
      <c r="Q27" s="13" t="e">
        <f t="shared" si="14"/>
        <v>#DIV/0!</v>
      </c>
      <c r="R27" s="26" t="e">
        <f t="shared" si="17"/>
        <v>#DIV/0!</v>
      </c>
      <c r="S27" s="64"/>
    </row>
    <row r="28" spans="2:19" hidden="1" x14ac:dyDescent="0.2">
      <c r="B28" s="14"/>
      <c r="C28" s="14"/>
      <c r="D28" s="14"/>
      <c r="E28" s="51"/>
      <c r="F28" s="60" t="str">
        <f t="shared" si="11"/>
        <v>0</v>
      </c>
      <c r="G28" s="53"/>
      <c r="H28" s="61"/>
      <c r="I28" s="23" t="e">
        <f t="shared" si="15"/>
        <v>#DIV/0!</v>
      </c>
      <c r="J28" s="63"/>
      <c r="K28" s="55"/>
      <c r="L28" s="55"/>
      <c r="M28" s="10">
        <f t="shared" si="7"/>
        <v>0</v>
      </c>
      <c r="N28" s="10" t="e">
        <f t="shared" si="16"/>
        <v>#DIV/0!</v>
      </c>
      <c r="O28" s="10" t="e">
        <f t="shared" si="12"/>
        <v>#DIV/0!</v>
      </c>
      <c r="P28" s="10" t="e">
        <f t="shared" si="13"/>
        <v>#DIV/0!</v>
      </c>
      <c r="Q28" s="13" t="e">
        <f t="shared" si="14"/>
        <v>#DIV/0!</v>
      </c>
      <c r="R28" s="26" t="e">
        <f t="shared" si="17"/>
        <v>#DIV/0!</v>
      </c>
      <c r="S28" s="64"/>
    </row>
    <row r="29" spans="2:19" hidden="1" x14ac:dyDescent="0.2">
      <c r="B29" s="14"/>
      <c r="C29" s="14"/>
      <c r="D29" s="14"/>
      <c r="E29" s="51"/>
      <c r="F29" s="60" t="str">
        <f t="shared" si="11"/>
        <v>0</v>
      </c>
      <c r="G29" s="53"/>
      <c r="H29" s="61"/>
      <c r="I29" s="23" t="e">
        <f t="shared" si="15"/>
        <v>#DIV/0!</v>
      </c>
      <c r="J29" s="63"/>
      <c r="K29" s="55"/>
      <c r="L29" s="55"/>
      <c r="M29" s="10">
        <f t="shared" si="7"/>
        <v>0</v>
      </c>
      <c r="N29" s="10" t="e">
        <f t="shared" si="16"/>
        <v>#DIV/0!</v>
      </c>
      <c r="O29" s="10" t="e">
        <f t="shared" si="12"/>
        <v>#DIV/0!</v>
      </c>
      <c r="P29" s="10" t="e">
        <f t="shared" si="13"/>
        <v>#DIV/0!</v>
      </c>
      <c r="Q29" s="13" t="e">
        <f t="shared" si="14"/>
        <v>#DIV/0!</v>
      </c>
      <c r="R29" s="26" t="e">
        <f t="shared" si="17"/>
        <v>#DIV/0!</v>
      </c>
      <c r="S29" s="64"/>
    </row>
    <row r="30" spans="2:19" hidden="1" x14ac:dyDescent="0.2">
      <c r="B30" s="14"/>
      <c r="C30" s="14"/>
      <c r="D30" s="14"/>
      <c r="E30" s="51"/>
      <c r="F30" s="60" t="str">
        <f t="shared" si="11"/>
        <v>0</v>
      </c>
      <c r="G30" s="53"/>
      <c r="H30" s="61"/>
      <c r="I30" s="23" t="e">
        <f t="shared" si="15"/>
        <v>#DIV/0!</v>
      </c>
      <c r="J30" s="63"/>
      <c r="K30" s="55"/>
      <c r="L30" s="55"/>
      <c r="M30" s="10">
        <f t="shared" si="7"/>
        <v>0</v>
      </c>
      <c r="N30" s="10" t="e">
        <f t="shared" si="16"/>
        <v>#DIV/0!</v>
      </c>
      <c r="O30" s="10" t="e">
        <f t="shared" si="12"/>
        <v>#DIV/0!</v>
      </c>
      <c r="P30" s="10" t="e">
        <f t="shared" si="13"/>
        <v>#DIV/0!</v>
      </c>
      <c r="Q30" s="13" t="e">
        <f t="shared" si="14"/>
        <v>#DIV/0!</v>
      </c>
      <c r="R30" s="26" t="e">
        <f t="shared" si="17"/>
        <v>#DIV/0!</v>
      </c>
      <c r="S30" s="64"/>
    </row>
    <row r="31" spans="2:19" hidden="1" x14ac:dyDescent="0.2">
      <c r="B31" s="14"/>
      <c r="C31" s="14"/>
      <c r="D31" s="14"/>
      <c r="E31" s="51"/>
      <c r="F31" s="60" t="str">
        <f t="shared" si="11"/>
        <v>0</v>
      </c>
      <c r="G31" s="53"/>
      <c r="H31" s="61"/>
      <c r="I31" s="23" t="e">
        <f t="shared" si="15"/>
        <v>#DIV/0!</v>
      </c>
      <c r="J31" s="63"/>
      <c r="K31" s="55"/>
      <c r="L31" s="55"/>
      <c r="M31" s="10">
        <f t="shared" si="7"/>
        <v>0</v>
      </c>
      <c r="N31" s="10" t="e">
        <f t="shared" si="16"/>
        <v>#DIV/0!</v>
      </c>
      <c r="O31" s="10" t="e">
        <f t="shared" si="12"/>
        <v>#DIV/0!</v>
      </c>
      <c r="P31" s="10" t="e">
        <f t="shared" si="13"/>
        <v>#DIV/0!</v>
      </c>
      <c r="Q31" s="13" t="e">
        <f t="shared" si="14"/>
        <v>#DIV/0!</v>
      </c>
      <c r="R31" s="26" t="e">
        <f t="shared" si="17"/>
        <v>#DIV/0!</v>
      </c>
      <c r="S31" s="64"/>
    </row>
    <row r="32" spans="2:19" hidden="1" x14ac:dyDescent="0.2">
      <c r="B32" s="14"/>
      <c r="C32" s="14"/>
      <c r="D32" s="14"/>
      <c r="E32" s="51"/>
      <c r="F32" s="60" t="str">
        <f t="shared" si="11"/>
        <v>0</v>
      </c>
      <c r="G32" s="53"/>
      <c r="H32" s="61"/>
      <c r="I32" s="23" t="e">
        <f t="shared" si="15"/>
        <v>#DIV/0!</v>
      </c>
      <c r="J32" s="63"/>
      <c r="K32" s="55"/>
      <c r="L32" s="55"/>
      <c r="M32" s="10">
        <f t="shared" si="7"/>
        <v>0</v>
      </c>
      <c r="N32" s="10" t="e">
        <f t="shared" si="16"/>
        <v>#DIV/0!</v>
      </c>
      <c r="O32" s="10" t="e">
        <f t="shared" si="12"/>
        <v>#DIV/0!</v>
      </c>
      <c r="P32" s="10" t="e">
        <f t="shared" si="13"/>
        <v>#DIV/0!</v>
      </c>
      <c r="Q32" s="13" t="e">
        <f t="shared" si="14"/>
        <v>#DIV/0!</v>
      </c>
      <c r="R32" s="26" t="e">
        <f t="shared" si="17"/>
        <v>#DIV/0!</v>
      </c>
      <c r="S32" s="64"/>
    </row>
    <row r="33" spans="1:19" hidden="1" x14ac:dyDescent="0.2">
      <c r="B33" s="14"/>
      <c r="C33" s="14"/>
      <c r="D33" s="14"/>
      <c r="E33" s="51"/>
      <c r="F33" s="60" t="str">
        <f t="shared" si="11"/>
        <v>0</v>
      </c>
      <c r="G33" s="53"/>
      <c r="H33" s="61"/>
      <c r="I33" s="23" t="e">
        <f t="shared" si="15"/>
        <v>#DIV/0!</v>
      </c>
      <c r="J33" s="63"/>
      <c r="K33" s="55"/>
      <c r="L33" s="55"/>
      <c r="M33" s="10">
        <f t="shared" si="7"/>
        <v>0</v>
      </c>
      <c r="N33" s="10" t="e">
        <f t="shared" si="16"/>
        <v>#DIV/0!</v>
      </c>
      <c r="O33" s="10" t="e">
        <f t="shared" si="12"/>
        <v>#DIV/0!</v>
      </c>
      <c r="P33" s="10" t="e">
        <f t="shared" si="13"/>
        <v>#DIV/0!</v>
      </c>
      <c r="Q33" s="13" t="e">
        <f t="shared" si="14"/>
        <v>#DIV/0!</v>
      </c>
      <c r="R33" s="26" t="e">
        <f t="shared" si="17"/>
        <v>#DIV/0!</v>
      </c>
      <c r="S33" s="64"/>
    </row>
    <row r="34" spans="1:19" hidden="1" x14ac:dyDescent="0.2">
      <c r="B34" s="14"/>
      <c r="C34" s="14"/>
      <c r="D34" s="14"/>
      <c r="E34" s="51"/>
      <c r="F34" s="60" t="str">
        <f t="shared" si="11"/>
        <v>0</v>
      </c>
      <c r="G34" s="53"/>
      <c r="H34" s="61"/>
      <c r="I34" s="23" t="e">
        <f t="shared" si="15"/>
        <v>#DIV/0!</v>
      </c>
      <c r="J34" s="63"/>
      <c r="K34" s="55"/>
      <c r="L34" s="55"/>
      <c r="M34" s="10">
        <f t="shared" si="7"/>
        <v>0</v>
      </c>
      <c r="N34" s="10" t="e">
        <f t="shared" si="16"/>
        <v>#DIV/0!</v>
      </c>
      <c r="O34" s="10" t="e">
        <f t="shared" si="12"/>
        <v>#DIV/0!</v>
      </c>
      <c r="P34" s="10" t="e">
        <f t="shared" si="13"/>
        <v>#DIV/0!</v>
      </c>
      <c r="Q34" s="13" t="e">
        <f t="shared" si="14"/>
        <v>#DIV/0!</v>
      </c>
      <c r="R34" s="26" t="e">
        <f t="shared" si="17"/>
        <v>#DIV/0!</v>
      </c>
      <c r="S34" s="64"/>
    </row>
    <row r="35" spans="1:19" hidden="1" x14ac:dyDescent="0.2">
      <c r="B35" s="14"/>
      <c r="C35" s="14"/>
      <c r="D35" s="14"/>
      <c r="E35" s="51"/>
      <c r="F35" s="60" t="str">
        <f t="shared" si="11"/>
        <v>0</v>
      </c>
      <c r="G35" s="53"/>
      <c r="H35" s="61"/>
      <c r="I35" s="23" t="e">
        <f t="shared" si="15"/>
        <v>#DIV/0!</v>
      </c>
      <c r="J35" s="63"/>
      <c r="K35" s="55"/>
      <c r="L35" s="55"/>
      <c r="M35" s="10">
        <f t="shared" si="7"/>
        <v>0</v>
      </c>
      <c r="N35" s="10" t="e">
        <f t="shared" si="16"/>
        <v>#DIV/0!</v>
      </c>
      <c r="O35" s="10" t="e">
        <f t="shared" si="12"/>
        <v>#DIV/0!</v>
      </c>
      <c r="P35" s="10" t="e">
        <f t="shared" si="13"/>
        <v>#DIV/0!</v>
      </c>
      <c r="Q35" s="13" t="e">
        <f t="shared" si="14"/>
        <v>#DIV/0!</v>
      </c>
      <c r="R35" s="26" t="e">
        <f t="shared" si="17"/>
        <v>#DIV/0!</v>
      </c>
      <c r="S35" s="64"/>
    </row>
    <row r="36" spans="1:19" hidden="1" x14ac:dyDescent="0.2">
      <c r="B36" s="14"/>
      <c r="C36" s="14"/>
      <c r="D36" s="14"/>
      <c r="E36" s="51"/>
      <c r="F36" s="60" t="str">
        <f t="shared" si="11"/>
        <v>0</v>
      </c>
      <c r="G36" s="53"/>
      <c r="H36" s="61"/>
      <c r="I36" s="23" t="e">
        <f t="shared" si="15"/>
        <v>#DIV/0!</v>
      </c>
      <c r="J36" s="63"/>
      <c r="K36" s="55"/>
      <c r="L36" s="55"/>
      <c r="M36" s="10">
        <f t="shared" si="7"/>
        <v>0</v>
      </c>
      <c r="N36" s="10" t="e">
        <f t="shared" si="16"/>
        <v>#DIV/0!</v>
      </c>
      <c r="O36" s="10" t="e">
        <f t="shared" si="12"/>
        <v>#DIV/0!</v>
      </c>
      <c r="P36" s="10" t="e">
        <f t="shared" si="13"/>
        <v>#DIV/0!</v>
      </c>
      <c r="Q36" s="13" t="e">
        <f t="shared" si="14"/>
        <v>#DIV/0!</v>
      </c>
      <c r="R36" s="26" t="e">
        <f t="shared" si="17"/>
        <v>#DIV/0!</v>
      </c>
      <c r="S36" s="64"/>
    </row>
    <row r="37" spans="1:19" hidden="1" x14ac:dyDescent="0.2">
      <c r="B37" s="14"/>
      <c r="C37" s="14"/>
      <c r="D37" s="14"/>
      <c r="E37" s="51"/>
      <c r="F37" s="60" t="str">
        <f t="shared" si="11"/>
        <v>0</v>
      </c>
      <c r="G37" s="53"/>
      <c r="H37" s="61"/>
      <c r="I37" s="23" t="e">
        <f t="shared" si="15"/>
        <v>#DIV/0!</v>
      </c>
      <c r="J37" s="63"/>
      <c r="K37" s="55"/>
      <c r="L37" s="55"/>
      <c r="M37" s="10">
        <f t="shared" si="7"/>
        <v>0</v>
      </c>
      <c r="N37" s="10" t="e">
        <f t="shared" si="16"/>
        <v>#DIV/0!</v>
      </c>
      <c r="O37" s="10" t="e">
        <f t="shared" si="12"/>
        <v>#DIV/0!</v>
      </c>
      <c r="P37" s="10" t="e">
        <f t="shared" si="13"/>
        <v>#DIV/0!</v>
      </c>
      <c r="Q37" s="13" t="e">
        <f t="shared" si="14"/>
        <v>#DIV/0!</v>
      </c>
      <c r="R37" s="26" t="e">
        <f t="shared" si="17"/>
        <v>#DIV/0!</v>
      </c>
      <c r="S37" s="64"/>
    </row>
    <row r="38" spans="1:19" hidden="1" x14ac:dyDescent="0.2">
      <c r="B38" s="14"/>
      <c r="C38" s="14"/>
      <c r="D38" s="14"/>
      <c r="E38" s="51"/>
      <c r="F38" s="60" t="str">
        <f t="shared" si="11"/>
        <v>0</v>
      </c>
      <c r="G38" s="53"/>
      <c r="H38" s="61"/>
      <c r="I38" s="23" t="e">
        <f t="shared" si="15"/>
        <v>#DIV/0!</v>
      </c>
      <c r="J38" s="63"/>
      <c r="K38" s="55"/>
      <c r="L38" s="55"/>
      <c r="M38" s="10">
        <f t="shared" si="7"/>
        <v>0</v>
      </c>
      <c r="N38" s="10" t="e">
        <f t="shared" si="16"/>
        <v>#DIV/0!</v>
      </c>
      <c r="O38" s="10" t="e">
        <f t="shared" si="12"/>
        <v>#DIV/0!</v>
      </c>
      <c r="P38" s="10" t="e">
        <f t="shared" si="13"/>
        <v>#DIV/0!</v>
      </c>
      <c r="Q38" s="13" t="e">
        <f t="shared" si="14"/>
        <v>#DIV/0!</v>
      </c>
      <c r="R38" s="26" t="e">
        <f t="shared" si="17"/>
        <v>#DIV/0!</v>
      </c>
      <c r="S38" s="64"/>
    </row>
    <row r="39" spans="1:19" hidden="1" x14ac:dyDescent="0.2">
      <c r="B39" s="14"/>
      <c r="C39" s="14"/>
      <c r="D39" s="14"/>
      <c r="E39" s="51"/>
      <c r="F39" s="60" t="str">
        <f t="shared" si="11"/>
        <v>0</v>
      </c>
      <c r="G39" s="53"/>
      <c r="H39" s="61"/>
      <c r="I39" s="23" t="e">
        <f t="shared" si="15"/>
        <v>#DIV/0!</v>
      </c>
      <c r="J39" s="63"/>
      <c r="K39" s="55"/>
      <c r="L39" s="55"/>
      <c r="M39" s="10">
        <f t="shared" si="7"/>
        <v>0</v>
      </c>
      <c r="N39" s="10" t="e">
        <f t="shared" si="16"/>
        <v>#DIV/0!</v>
      </c>
      <c r="O39" s="10" t="e">
        <f t="shared" si="12"/>
        <v>#DIV/0!</v>
      </c>
      <c r="P39" s="10" t="e">
        <f t="shared" si="13"/>
        <v>#DIV/0!</v>
      </c>
      <c r="Q39" s="13" t="e">
        <f t="shared" si="14"/>
        <v>#DIV/0!</v>
      </c>
      <c r="R39" s="26" t="e">
        <f t="shared" si="17"/>
        <v>#DIV/0!</v>
      </c>
      <c r="S39" s="64"/>
    </row>
    <row r="40" spans="1:19" hidden="1" x14ac:dyDescent="0.2">
      <c r="B40" s="14"/>
      <c r="C40" s="14"/>
      <c r="D40" s="14"/>
      <c r="E40" s="51"/>
      <c r="F40" s="60" t="str">
        <f t="shared" si="11"/>
        <v>0</v>
      </c>
      <c r="G40" s="53"/>
      <c r="H40" s="61"/>
      <c r="I40" s="23" t="e">
        <f t="shared" si="15"/>
        <v>#DIV/0!</v>
      </c>
      <c r="J40" s="63"/>
      <c r="K40" s="55"/>
      <c r="L40" s="55"/>
      <c r="M40" s="10">
        <f t="shared" si="7"/>
        <v>0</v>
      </c>
      <c r="N40" s="10" t="e">
        <f t="shared" si="16"/>
        <v>#DIV/0!</v>
      </c>
      <c r="O40" s="10" t="e">
        <f t="shared" si="12"/>
        <v>#DIV/0!</v>
      </c>
      <c r="P40" s="10" t="e">
        <f t="shared" si="13"/>
        <v>#DIV/0!</v>
      </c>
      <c r="Q40" s="13" t="e">
        <f t="shared" si="14"/>
        <v>#DIV/0!</v>
      </c>
      <c r="R40" s="26" t="e">
        <f t="shared" si="17"/>
        <v>#DIV/0!</v>
      </c>
      <c r="S40" s="64"/>
    </row>
    <row r="41" spans="1:19" hidden="1" x14ac:dyDescent="0.2">
      <c r="B41" s="14"/>
      <c r="C41" s="14"/>
      <c r="D41" s="14"/>
      <c r="E41" s="51"/>
      <c r="F41" s="60" t="str">
        <f t="shared" si="11"/>
        <v>0</v>
      </c>
      <c r="G41" s="53"/>
      <c r="H41" s="61"/>
      <c r="I41" s="23" t="e">
        <f t="shared" si="15"/>
        <v>#DIV/0!</v>
      </c>
      <c r="J41" s="63"/>
      <c r="K41" s="55"/>
      <c r="L41" s="55"/>
      <c r="M41" s="10">
        <f t="shared" si="7"/>
        <v>0</v>
      </c>
      <c r="N41" s="10" t="e">
        <f t="shared" si="16"/>
        <v>#DIV/0!</v>
      </c>
      <c r="O41" s="10" t="e">
        <f t="shared" si="12"/>
        <v>#DIV/0!</v>
      </c>
      <c r="P41" s="10" t="e">
        <f t="shared" si="13"/>
        <v>#DIV/0!</v>
      </c>
      <c r="Q41" s="13" t="e">
        <f t="shared" si="14"/>
        <v>#DIV/0!</v>
      </c>
      <c r="R41" s="26" t="e">
        <f t="shared" si="17"/>
        <v>#DIV/0!</v>
      </c>
      <c r="S41" s="64"/>
    </row>
    <row r="42" spans="1:19" hidden="1" x14ac:dyDescent="0.2">
      <c r="B42" s="14"/>
      <c r="C42" s="14"/>
      <c r="D42" s="14"/>
      <c r="E42" s="51"/>
      <c r="F42" s="60" t="str">
        <f t="shared" si="11"/>
        <v>0</v>
      </c>
      <c r="G42" s="53"/>
      <c r="H42" s="61"/>
      <c r="I42" s="23" t="e">
        <f t="shared" si="15"/>
        <v>#DIV/0!</v>
      </c>
      <c r="J42" s="63"/>
      <c r="K42" s="55"/>
      <c r="L42" s="55"/>
      <c r="M42" s="10">
        <f t="shared" si="7"/>
        <v>0</v>
      </c>
      <c r="N42" s="10" t="e">
        <f t="shared" si="16"/>
        <v>#DIV/0!</v>
      </c>
      <c r="O42" s="10" t="e">
        <f t="shared" si="12"/>
        <v>#DIV/0!</v>
      </c>
      <c r="P42" s="10" t="e">
        <f t="shared" si="13"/>
        <v>#DIV/0!</v>
      </c>
      <c r="Q42" s="13" t="e">
        <f t="shared" si="14"/>
        <v>#DIV/0!</v>
      </c>
      <c r="R42" s="26" t="e">
        <f t="shared" si="17"/>
        <v>#DIV/0!</v>
      </c>
      <c r="S42" s="64"/>
    </row>
    <row r="43" spans="1:19" hidden="1" x14ac:dyDescent="0.2">
      <c r="B43" s="14"/>
      <c r="C43" s="14"/>
      <c r="D43" s="14"/>
      <c r="E43" s="51"/>
      <c r="F43" s="60" t="str">
        <f t="shared" si="11"/>
        <v>0</v>
      </c>
      <c r="G43" s="53"/>
      <c r="H43" s="61"/>
      <c r="I43" s="23" t="e">
        <f t="shared" si="6"/>
        <v>#DIV/0!</v>
      </c>
      <c r="J43" s="63"/>
      <c r="K43" s="55"/>
      <c r="L43" s="55"/>
      <c r="M43" s="10">
        <f t="shared" si="7"/>
        <v>0</v>
      </c>
      <c r="N43" s="10" t="e">
        <f t="shared" si="16"/>
        <v>#DIV/0!</v>
      </c>
      <c r="O43" s="10" t="e">
        <f t="shared" si="12"/>
        <v>#DIV/0!</v>
      </c>
      <c r="P43" s="10" t="e">
        <f>IF(M43=0,N43+O43,0)</f>
        <v>#DIV/0!</v>
      </c>
      <c r="Q43" s="13" t="e">
        <f t="shared" si="14"/>
        <v>#DIV/0!</v>
      </c>
      <c r="R43" s="26" t="e">
        <f>+SUM(M43-Q43)</f>
        <v>#DIV/0!</v>
      </c>
      <c r="S43" s="64"/>
    </row>
    <row r="44" spans="1:19" hidden="1" x14ac:dyDescent="0.2">
      <c r="B44" s="14"/>
      <c r="C44" s="14"/>
      <c r="D44" s="14"/>
      <c r="E44" s="51"/>
      <c r="F44" s="60" t="str">
        <f t="shared" si="11"/>
        <v>0</v>
      </c>
      <c r="G44" s="53"/>
      <c r="H44" s="61"/>
      <c r="I44" s="23" t="e">
        <f t="shared" si="6"/>
        <v>#DIV/0!</v>
      </c>
      <c r="J44" s="65"/>
      <c r="K44" s="65"/>
      <c r="L44" s="65"/>
      <c r="M44" s="66">
        <f t="shared" si="7"/>
        <v>0</v>
      </c>
      <c r="N44" s="66" t="e">
        <f t="shared" si="16"/>
        <v>#DIV/0!</v>
      </c>
      <c r="O44" s="10" t="e">
        <f t="shared" si="12"/>
        <v>#DIV/0!</v>
      </c>
      <c r="P44" s="26" t="e">
        <f>IF(M44=0,N44+O44,0)</f>
        <v>#DIV/0!</v>
      </c>
      <c r="Q44" s="67" t="e">
        <f t="shared" si="14"/>
        <v>#DIV/0!</v>
      </c>
      <c r="R44" s="68" t="e">
        <f>+SUM(M44-Q44)</f>
        <v>#DIV/0!</v>
      </c>
    </row>
    <row r="45" spans="1:19" ht="15.75" x14ac:dyDescent="0.25">
      <c r="A45" s="45" t="s">
        <v>39</v>
      </c>
      <c r="B45" s="46"/>
      <c r="C45" s="46"/>
      <c r="D45" s="46"/>
      <c r="E45" s="46"/>
      <c r="F45" s="46"/>
      <c r="G45" s="46"/>
      <c r="H45" s="48"/>
      <c r="I45" s="49"/>
      <c r="J45" s="69">
        <f>SUM(J5:J44)</f>
        <v>123500</v>
      </c>
      <c r="K45" s="70">
        <f t="shared" ref="K45:M45" si="18">SUM(K5:K44)</f>
        <v>24500</v>
      </c>
      <c r="L45" s="71">
        <f t="shared" si="18"/>
        <v>2750</v>
      </c>
      <c r="M45" s="72">
        <f t="shared" si="18"/>
        <v>145250</v>
      </c>
      <c r="N45" s="73" cm="1">
        <f t="array" ref="N45">SUM(IF(ISERROR(N5:N44),"",N5:N44))</f>
        <v>36021.130952380954</v>
      </c>
      <c r="O45" s="74" cm="1">
        <f t="array" ref="O45">SUM(IF(ISERROR(O5:O44),"",O5:O44))</f>
        <v>6347.6190476190477</v>
      </c>
      <c r="P45" s="75" cm="1">
        <f t="array" ref="P45">SUM(IF(ISERROR(P5:P44),"",P5:P44))</f>
        <v>733.33333333333337</v>
      </c>
      <c r="Q45" s="76" cm="1">
        <f t="array" ref="Q45">SUM(IF(ISERROR(Q5:Q44),"",Q5:Q44))</f>
        <v>41635.416666666672</v>
      </c>
      <c r="R45" s="77" cm="1">
        <f t="array" ref="R45">SUM(IF(ISERROR(R5:R44),"",R5:R44))</f>
        <v>103614.58333333333</v>
      </c>
    </row>
    <row r="46" spans="1:19" x14ac:dyDescent="0.2">
      <c r="J46" s="78"/>
      <c r="K46" s="78"/>
      <c r="L46" s="78"/>
      <c r="M46" s="78"/>
      <c r="N46" s="79"/>
      <c r="O46" s="79"/>
      <c r="P46" s="79"/>
      <c r="Q46" s="79"/>
      <c r="R46" s="79"/>
    </row>
    <row r="47" spans="1:19" ht="15.75" x14ac:dyDescent="0.25">
      <c r="E47" s="3" t="s">
        <v>40</v>
      </c>
      <c r="F47" s="3"/>
      <c r="G47" s="3" t="s">
        <v>41</v>
      </c>
      <c r="H47" s="3" t="s">
        <v>42</v>
      </c>
      <c r="I47" s="80" t="s">
        <v>43</v>
      </c>
      <c r="J47" s="10"/>
      <c r="K47" s="17" t="s">
        <v>47</v>
      </c>
      <c r="L47" s="81"/>
      <c r="M47" s="81"/>
      <c r="N47" s="13"/>
      <c r="O47" s="13"/>
      <c r="P47" s="13"/>
      <c r="Q47" s="13"/>
    </row>
    <row r="48" spans="1:19" x14ac:dyDescent="0.2">
      <c r="D48" s="7" t="s">
        <v>44</v>
      </c>
      <c r="E48" s="82">
        <f>SUM(J45)</f>
        <v>123500</v>
      </c>
      <c r="G48" s="83">
        <f>SUM(K45)</f>
        <v>24500</v>
      </c>
      <c r="H48" s="84">
        <f>SUM(L45)</f>
        <v>2750</v>
      </c>
      <c r="I48" s="85">
        <f>SUM(M45)</f>
        <v>145250</v>
      </c>
      <c r="J48" s="10"/>
      <c r="K48" s="92" t="s">
        <v>81</v>
      </c>
      <c r="L48" s="10"/>
      <c r="M48" s="10"/>
      <c r="N48" s="13"/>
      <c r="O48" s="13"/>
      <c r="P48" s="13"/>
      <c r="Q48" s="13"/>
    </row>
    <row r="49" spans="1:17" ht="17.25" x14ac:dyDescent="0.35">
      <c r="D49" s="7" t="s">
        <v>45</v>
      </c>
      <c r="E49" s="86">
        <f>SUM(N45)</f>
        <v>36021.130952380954</v>
      </c>
      <c r="G49" s="87">
        <f>SUM(O45)</f>
        <v>6347.6190476190477</v>
      </c>
      <c r="H49" s="88">
        <f>SUM(P45)</f>
        <v>733.33333333333337</v>
      </c>
      <c r="I49" s="89">
        <f>SUM(Q45)</f>
        <v>41635.416666666672</v>
      </c>
      <c r="J49" s="10"/>
      <c r="K49" s="92" t="s">
        <v>82</v>
      </c>
      <c r="L49" s="10"/>
      <c r="M49" s="10"/>
      <c r="N49" s="13"/>
      <c r="O49" s="13"/>
      <c r="P49" s="13"/>
      <c r="Q49" s="13"/>
    </row>
    <row r="50" spans="1:17" ht="17.25" x14ac:dyDescent="0.35">
      <c r="D50" s="7" t="s">
        <v>46</v>
      </c>
      <c r="E50" s="8">
        <f>SUM(E48-E49)</f>
        <v>87478.869047619053</v>
      </c>
      <c r="I50" s="9">
        <f>SUM(I48-I49)</f>
        <v>103614.58333333333</v>
      </c>
      <c r="J50" s="10"/>
      <c r="K50" s="92" t="s">
        <v>83</v>
      </c>
      <c r="L50" s="10"/>
      <c r="M50" s="10"/>
      <c r="N50" s="13"/>
      <c r="O50" s="13"/>
      <c r="P50" s="13"/>
      <c r="Q50" s="13"/>
    </row>
    <row r="51" spans="1:17" x14ac:dyDescent="0.2">
      <c r="J51" s="10"/>
      <c r="K51" s="93" t="s">
        <v>84</v>
      </c>
      <c r="L51" s="10"/>
      <c r="M51" s="10"/>
      <c r="N51" s="13"/>
      <c r="O51" s="13"/>
      <c r="P51" s="13"/>
      <c r="Q51" s="13"/>
    </row>
    <row r="52" spans="1:17" ht="15.75" x14ac:dyDescent="0.25">
      <c r="A52" s="16" t="s">
        <v>48</v>
      </c>
      <c r="B52" s="90"/>
      <c r="C52" s="90"/>
      <c r="J52" s="10"/>
      <c r="K52" s="93" t="s">
        <v>86</v>
      </c>
      <c r="L52" s="10"/>
      <c r="M52" s="10"/>
      <c r="N52" s="13"/>
      <c r="O52" s="13"/>
      <c r="P52" s="13"/>
      <c r="Q52" s="13"/>
    </row>
    <row r="53" spans="1:17" ht="15.75" x14ac:dyDescent="0.25">
      <c r="B53" s="3" t="s">
        <v>49</v>
      </c>
      <c r="C53" s="3" t="s">
        <v>50</v>
      </c>
      <c r="D53" s="12" t="s">
        <v>51</v>
      </c>
      <c r="J53" s="10"/>
      <c r="K53" s="92" t="s">
        <v>97</v>
      </c>
      <c r="L53" s="10"/>
      <c r="M53" s="10"/>
      <c r="N53" s="13"/>
      <c r="O53" s="13"/>
      <c r="P53" s="13"/>
      <c r="Q53" s="13"/>
    </row>
    <row r="54" spans="1:17" x14ac:dyDescent="0.2">
      <c r="B54" s="1" t="s">
        <v>52</v>
      </c>
      <c r="C54" s="4" t="s">
        <v>53</v>
      </c>
      <c r="D54" s="1" t="s">
        <v>54</v>
      </c>
      <c r="J54" s="10"/>
      <c r="K54" s="92" t="s">
        <v>98</v>
      </c>
      <c r="L54" s="10"/>
      <c r="M54" s="10"/>
      <c r="N54" s="13"/>
      <c r="O54" s="13"/>
      <c r="P54" s="13"/>
      <c r="Q54" s="13"/>
    </row>
    <row r="55" spans="1:17" x14ac:dyDescent="0.2">
      <c r="B55" s="1" t="s">
        <v>55</v>
      </c>
      <c r="C55" s="4" t="s">
        <v>56</v>
      </c>
      <c r="J55" s="10"/>
      <c r="K55" s="11" t="s">
        <v>87</v>
      </c>
      <c r="L55" s="10"/>
      <c r="M55" s="10"/>
      <c r="N55" s="13"/>
      <c r="O55" s="13"/>
      <c r="P55" s="13"/>
      <c r="Q55" s="13"/>
    </row>
    <row r="56" spans="1:17" x14ac:dyDescent="0.2">
      <c r="B56" s="1" t="s">
        <v>57</v>
      </c>
      <c r="C56" s="4" t="s">
        <v>58</v>
      </c>
      <c r="J56" s="10"/>
      <c r="K56" s="93" t="s">
        <v>85</v>
      </c>
      <c r="L56" s="10"/>
      <c r="M56" s="10"/>
      <c r="N56" s="13"/>
      <c r="O56" s="13"/>
      <c r="P56" s="13"/>
      <c r="Q56" s="13"/>
    </row>
    <row r="57" spans="1:17" x14ac:dyDescent="0.2">
      <c r="B57" s="1" t="s">
        <v>59</v>
      </c>
      <c r="C57" s="4" t="s">
        <v>58</v>
      </c>
      <c r="J57" s="10"/>
      <c r="K57" s="93" t="s">
        <v>88</v>
      </c>
      <c r="L57" s="10"/>
      <c r="M57" s="10"/>
      <c r="N57" s="13"/>
      <c r="O57" s="13"/>
      <c r="P57" s="13"/>
      <c r="Q57" s="13"/>
    </row>
    <row r="58" spans="1:17" x14ac:dyDescent="0.2">
      <c r="B58" s="1" t="s">
        <v>60</v>
      </c>
      <c r="C58" s="4" t="s">
        <v>61</v>
      </c>
      <c r="J58" s="10"/>
      <c r="K58" s="93" t="s">
        <v>99</v>
      </c>
      <c r="L58" s="10"/>
      <c r="M58" s="10"/>
      <c r="N58" s="13"/>
      <c r="O58" s="13"/>
      <c r="P58" s="13"/>
      <c r="Q58" s="13"/>
    </row>
    <row r="59" spans="1:17" x14ac:dyDescent="0.2">
      <c r="B59" s="1" t="s">
        <v>62</v>
      </c>
      <c r="C59" s="4" t="s">
        <v>63</v>
      </c>
      <c r="J59" s="10"/>
      <c r="K59" s="93" t="s">
        <v>100</v>
      </c>
      <c r="L59" s="10"/>
      <c r="M59" s="10"/>
      <c r="N59" s="13"/>
      <c r="O59" s="13"/>
      <c r="P59" s="13"/>
      <c r="Q59" s="13"/>
    </row>
    <row r="60" spans="1:17" x14ac:dyDescent="0.2">
      <c r="B60" s="1" t="s">
        <v>64</v>
      </c>
      <c r="C60" s="4" t="s">
        <v>65</v>
      </c>
      <c r="D60" s="1" t="s">
        <v>66</v>
      </c>
      <c r="J60" s="10"/>
      <c r="K60" s="11" t="s">
        <v>87</v>
      </c>
      <c r="L60" s="10"/>
      <c r="M60" s="10"/>
      <c r="N60" s="13"/>
      <c r="O60" s="13"/>
      <c r="P60" s="13"/>
      <c r="Q60" s="13"/>
    </row>
    <row r="61" spans="1:17" x14ac:dyDescent="0.2">
      <c r="J61" s="10"/>
      <c r="K61" s="93" t="s">
        <v>90</v>
      </c>
      <c r="L61" s="10"/>
      <c r="M61" s="10"/>
      <c r="N61" s="13"/>
      <c r="O61" s="13"/>
      <c r="P61" s="13"/>
      <c r="Q61" s="13"/>
    </row>
    <row r="62" spans="1:17" x14ac:dyDescent="0.2">
      <c r="J62" s="10"/>
      <c r="K62" s="93" t="s">
        <v>89</v>
      </c>
      <c r="L62" s="10"/>
      <c r="M62" s="10"/>
      <c r="N62" s="13"/>
      <c r="O62" s="13"/>
      <c r="P62" s="13"/>
      <c r="Q62" s="13"/>
    </row>
    <row r="63" spans="1:17" x14ac:dyDescent="0.2">
      <c r="J63" s="10"/>
      <c r="K63" s="93" t="s">
        <v>91</v>
      </c>
      <c r="L63" s="10"/>
      <c r="M63" s="10"/>
      <c r="N63" s="13"/>
      <c r="O63" s="13"/>
      <c r="P63" s="13"/>
      <c r="Q63" s="13"/>
    </row>
    <row r="64" spans="1:17" x14ac:dyDescent="0.2">
      <c r="J64" s="10"/>
      <c r="K64" s="93" t="s">
        <v>92</v>
      </c>
      <c r="L64" s="10"/>
      <c r="M64" s="10"/>
      <c r="N64" s="13"/>
      <c r="O64" s="13"/>
      <c r="P64" s="13"/>
      <c r="Q64" s="13"/>
    </row>
    <row r="65" spans="3:17" x14ac:dyDescent="0.2">
      <c r="J65" s="10"/>
      <c r="K65" s="10" t="s">
        <v>93</v>
      </c>
      <c r="L65" s="10"/>
      <c r="M65" s="10"/>
      <c r="N65" s="13"/>
      <c r="O65" s="13"/>
      <c r="P65" s="13"/>
      <c r="Q65" s="13"/>
    </row>
    <row r="66" spans="3:17" x14ac:dyDescent="0.2">
      <c r="D66" s="1"/>
      <c r="J66" s="10"/>
      <c r="K66" s="94" t="s">
        <v>94</v>
      </c>
      <c r="L66" s="10"/>
      <c r="M66" s="10"/>
      <c r="N66" s="13"/>
      <c r="O66" s="13"/>
      <c r="P66" s="13"/>
      <c r="Q66" s="13"/>
    </row>
    <row r="67" spans="3:17" ht="15.75" x14ac:dyDescent="0.25">
      <c r="C67" s="5"/>
      <c r="D67" s="5"/>
      <c r="E67" s="3"/>
      <c r="J67" s="10"/>
      <c r="K67" s="93" t="s">
        <v>95</v>
      </c>
      <c r="L67" s="10"/>
      <c r="M67" s="10"/>
      <c r="N67" s="13"/>
      <c r="O67" s="13"/>
      <c r="P67" s="13"/>
      <c r="Q67" s="13"/>
    </row>
    <row r="68" spans="3:17" x14ac:dyDescent="0.2">
      <c r="D68" s="1"/>
      <c r="J68" s="10"/>
      <c r="K68" s="93" t="s">
        <v>96</v>
      </c>
      <c r="L68" s="10"/>
      <c r="M68" s="10"/>
      <c r="N68" s="13"/>
      <c r="O68" s="13"/>
      <c r="P68" s="13"/>
      <c r="Q68" s="13"/>
    </row>
    <row r="69" spans="3:17" x14ac:dyDescent="0.2">
      <c r="D69" s="1"/>
      <c r="J69" s="10"/>
      <c r="K69" s="10"/>
      <c r="L69" s="10"/>
      <c r="M69" s="10"/>
      <c r="N69" s="13"/>
      <c r="O69" s="13"/>
      <c r="P69" s="13"/>
      <c r="Q69" s="13"/>
    </row>
    <row r="70" spans="3:17" x14ac:dyDescent="0.2">
      <c r="D70" s="1"/>
      <c r="J70" s="10"/>
      <c r="K70" s="10"/>
      <c r="L70" s="10"/>
      <c r="M70" s="10"/>
      <c r="N70" s="13"/>
      <c r="O70" s="13"/>
      <c r="P70" s="13"/>
      <c r="Q70" s="13"/>
    </row>
    <row r="71" spans="3:17" x14ac:dyDescent="0.2">
      <c r="D71" s="1"/>
      <c r="J71" s="10"/>
      <c r="K71" s="10"/>
      <c r="L71" s="10"/>
      <c r="M71" s="10"/>
      <c r="N71" s="13"/>
      <c r="O71" s="13"/>
      <c r="P71" s="13"/>
      <c r="Q71" s="13"/>
    </row>
    <row r="72" spans="3:17" x14ac:dyDescent="0.2">
      <c r="D72" s="1"/>
      <c r="J72" s="10"/>
      <c r="K72" s="10"/>
      <c r="L72" s="10"/>
      <c r="M72" s="10"/>
      <c r="N72" s="13"/>
      <c r="O72" s="13"/>
      <c r="P72" s="13"/>
      <c r="Q72" s="13"/>
    </row>
    <row r="73" spans="3:17" x14ac:dyDescent="0.2">
      <c r="D73" s="1"/>
      <c r="J73" s="10"/>
      <c r="K73" s="10"/>
      <c r="L73" s="10"/>
      <c r="M73" s="10"/>
      <c r="N73" s="13"/>
      <c r="O73" s="13"/>
      <c r="P73" s="13"/>
      <c r="Q73" s="13"/>
    </row>
    <row r="74" spans="3:17" x14ac:dyDescent="0.2">
      <c r="D74" s="1"/>
      <c r="J74" s="10"/>
      <c r="K74" s="10"/>
      <c r="L74" s="10"/>
      <c r="M74" s="10"/>
      <c r="N74" s="13"/>
      <c r="O74" s="13"/>
      <c r="P74" s="13"/>
      <c r="Q74" s="13"/>
    </row>
    <row r="75" spans="3:17" x14ac:dyDescent="0.2">
      <c r="J75" s="10"/>
      <c r="K75" s="10"/>
      <c r="L75" s="10"/>
      <c r="M75" s="10"/>
      <c r="N75" s="13"/>
      <c r="O75" s="13"/>
      <c r="P75" s="13"/>
      <c r="Q75" s="13"/>
    </row>
    <row r="76" spans="3:17" x14ac:dyDescent="0.2">
      <c r="J76" s="10"/>
      <c r="K76" s="10"/>
      <c r="L76" s="10"/>
      <c r="M76" s="10"/>
      <c r="N76" s="13"/>
      <c r="O76" s="13"/>
      <c r="P76" s="13"/>
      <c r="Q76" s="13"/>
    </row>
    <row r="77" spans="3:17" x14ac:dyDescent="0.2">
      <c r="J77" s="10"/>
      <c r="K77" s="10"/>
      <c r="L77" s="10"/>
      <c r="M77" s="10"/>
      <c r="N77" s="13"/>
      <c r="O77" s="13"/>
      <c r="P77" s="13"/>
      <c r="Q77" s="13"/>
    </row>
    <row r="78" spans="3:17" x14ac:dyDescent="0.2">
      <c r="J78" s="10"/>
      <c r="K78" s="10"/>
      <c r="L78" s="10"/>
      <c r="M78" s="10"/>
      <c r="N78" s="13"/>
      <c r="O78" s="13"/>
      <c r="P78" s="13"/>
      <c r="Q78" s="13"/>
    </row>
    <row r="79" spans="3:17" x14ac:dyDescent="0.2">
      <c r="J79" s="10"/>
      <c r="K79" s="10"/>
      <c r="L79" s="10"/>
      <c r="M79" s="10"/>
      <c r="N79" s="13"/>
      <c r="O79" s="13"/>
      <c r="P79" s="13"/>
      <c r="Q79" s="13"/>
    </row>
    <row r="80" spans="3:17" x14ac:dyDescent="0.2">
      <c r="J80" s="10"/>
      <c r="K80" s="10"/>
      <c r="L80" s="10"/>
      <c r="M80" s="10"/>
      <c r="N80" s="13"/>
      <c r="O80" s="13"/>
      <c r="P80" s="13"/>
      <c r="Q80" s="13"/>
    </row>
    <row r="81" spans="10:17" x14ac:dyDescent="0.2">
      <c r="J81" s="10"/>
      <c r="K81" s="10"/>
      <c r="L81" s="10"/>
      <c r="M81" s="10"/>
      <c r="N81" s="13"/>
      <c r="O81" s="13"/>
      <c r="P81" s="13"/>
      <c r="Q81" s="13"/>
    </row>
    <row r="82" spans="10:17" x14ac:dyDescent="0.2">
      <c r="J82" s="10"/>
      <c r="K82" s="10"/>
      <c r="L82" s="10"/>
      <c r="M82" s="10"/>
      <c r="N82" s="13"/>
      <c r="O82" s="13"/>
      <c r="P82" s="13"/>
      <c r="Q82" s="13"/>
    </row>
    <row r="83" spans="10:17" x14ac:dyDescent="0.2">
      <c r="J83" s="10"/>
      <c r="K83" s="10"/>
      <c r="L83" s="10"/>
      <c r="M83" s="10"/>
      <c r="N83" s="13"/>
      <c r="O83" s="13"/>
      <c r="P83" s="13"/>
      <c r="Q83" s="13"/>
    </row>
    <row r="84" spans="10:17" x14ac:dyDescent="0.2">
      <c r="J84" s="10"/>
      <c r="K84" s="10"/>
      <c r="L84" s="10"/>
      <c r="M84" s="10"/>
      <c r="N84" s="13"/>
      <c r="O84" s="13"/>
      <c r="P84" s="13"/>
      <c r="Q84" s="13"/>
    </row>
    <row r="85" spans="10:17" x14ac:dyDescent="0.2">
      <c r="J85" s="10"/>
      <c r="K85" s="10"/>
      <c r="L85" s="10"/>
      <c r="M85" s="10"/>
      <c r="N85" s="13"/>
      <c r="O85" s="13"/>
      <c r="P85" s="13"/>
      <c r="Q85" s="13"/>
    </row>
    <row r="86" spans="10:17" x14ac:dyDescent="0.2">
      <c r="J86" s="10"/>
      <c r="K86" s="10"/>
      <c r="L86" s="10"/>
      <c r="M86" s="10"/>
      <c r="N86" s="13"/>
      <c r="O86" s="13"/>
      <c r="P86" s="13"/>
      <c r="Q86" s="13"/>
    </row>
    <row r="87" spans="10:17" x14ac:dyDescent="0.2">
      <c r="J87" s="10"/>
      <c r="K87" s="10"/>
      <c r="L87" s="10"/>
      <c r="M87" s="10"/>
      <c r="N87" s="13"/>
      <c r="O87" s="13"/>
      <c r="P87" s="13"/>
      <c r="Q87" s="13"/>
    </row>
    <row r="88" spans="10:17" x14ac:dyDescent="0.2">
      <c r="J88" s="10"/>
      <c r="K88" s="10"/>
      <c r="L88" s="10"/>
      <c r="M88" s="10"/>
      <c r="N88" s="13"/>
      <c r="O88" s="13"/>
      <c r="P88" s="13"/>
      <c r="Q88" s="13"/>
    </row>
    <row r="89" spans="10:17" x14ac:dyDescent="0.2">
      <c r="J89" s="10"/>
      <c r="K89" s="10"/>
      <c r="L89" s="10"/>
      <c r="M89" s="10"/>
      <c r="N89" s="13"/>
      <c r="O89" s="13"/>
      <c r="P89" s="13"/>
      <c r="Q89" s="13"/>
    </row>
    <row r="90" spans="10:17" x14ac:dyDescent="0.2">
      <c r="J90" s="10"/>
      <c r="K90" s="10"/>
      <c r="L90" s="10"/>
      <c r="M90" s="10"/>
      <c r="N90" s="13"/>
      <c r="O90" s="13"/>
      <c r="P90" s="13"/>
      <c r="Q90" s="13"/>
    </row>
    <row r="91" spans="10:17" x14ac:dyDescent="0.2">
      <c r="J91" s="10"/>
      <c r="K91" s="10"/>
      <c r="L91" s="10"/>
      <c r="M91" s="10"/>
      <c r="N91" s="13"/>
      <c r="O91" s="13"/>
      <c r="P91" s="13"/>
      <c r="Q91" s="13"/>
    </row>
    <row r="92" spans="10:17" x14ac:dyDescent="0.2">
      <c r="J92" s="10"/>
      <c r="K92" s="10"/>
      <c r="L92" s="10"/>
      <c r="M92" s="10"/>
      <c r="N92" s="13"/>
      <c r="O92" s="13"/>
      <c r="P92" s="13"/>
      <c r="Q92" s="13"/>
    </row>
    <row r="93" spans="10:17" x14ac:dyDescent="0.2">
      <c r="J93" s="10"/>
      <c r="K93" s="10"/>
      <c r="L93" s="10"/>
      <c r="M93" s="10"/>
      <c r="N93" s="13"/>
      <c r="O93" s="13"/>
      <c r="P93" s="13"/>
      <c r="Q93" s="13"/>
    </row>
    <row r="94" spans="10:17" x14ac:dyDescent="0.2">
      <c r="J94" s="10"/>
      <c r="K94" s="10"/>
      <c r="L94" s="10"/>
      <c r="M94" s="10"/>
      <c r="N94" s="13"/>
      <c r="O94" s="13"/>
      <c r="P94" s="13"/>
      <c r="Q94" s="13"/>
    </row>
    <row r="95" spans="10:17" x14ac:dyDescent="0.2">
      <c r="J95" s="10"/>
      <c r="K95" s="10"/>
      <c r="L95" s="10"/>
      <c r="M95" s="10"/>
      <c r="N95" s="13"/>
      <c r="O95" s="13"/>
      <c r="P95" s="13"/>
      <c r="Q95" s="13"/>
    </row>
    <row r="96" spans="10:17" x14ac:dyDescent="0.2">
      <c r="J96" s="10"/>
      <c r="K96" s="10"/>
      <c r="L96" s="10"/>
      <c r="M96" s="10"/>
      <c r="N96" s="13"/>
      <c r="O96" s="13"/>
      <c r="P96" s="13"/>
      <c r="Q96" s="13"/>
    </row>
    <row r="97" spans="10:17" x14ac:dyDescent="0.2">
      <c r="J97" s="10"/>
      <c r="K97" s="10"/>
      <c r="L97" s="10"/>
      <c r="M97" s="10"/>
      <c r="N97" s="13"/>
      <c r="O97" s="13"/>
      <c r="P97" s="13"/>
      <c r="Q97" s="13"/>
    </row>
    <row r="98" spans="10:17" x14ac:dyDescent="0.2">
      <c r="J98" s="10"/>
      <c r="K98" s="10"/>
      <c r="L98" s="10"/>
      <c r="M98" s="10"/>
      <c r="N98" s="13"/>
      <c r="O98" s="13"/>
      <c r="P98" s="13"/>
      <c r="Q98" s="13"/>
    </row>
    <row r="99" spans="10:17" x14ac:dyDescent="0.2">
      <c r="J99" s="10"/>
      <c r="K99" s="10"/>
      <c r="L99" s="10"/>
      <c r="M99" s="10"/>
      <c r="N99" s="13"/>
      <c r="O99" s="13"/>
      <c r="P99" s="13"/>
      <c r="Q99" s="13"/>
    </row>
    <row r="100" spans="10:17" x14ac:dyDescent="0.2">
      <c r="J100" s="10"/>
      <c r="K100" s="10"/>
      <c r="L100" s="10"/>
      <c r="M100" s="10"/>
      <c r="N100" s="13"/>
      <c r="O100" s="13"/>
      <c r="P100" s="13"/>
      <c r="Q100" s="13"/>
    </row>
    <row r="101" spans="10:17" x14ac:dyDescent="0.2">
      <c r="J101" s="10"/>
      <c r="K101" s="10"/>
      <c r="L101" s="10"/>
      <c r="M101" s="10"/>
      <c r="N101" s="13"/>
      <c r="O101" s="13"/>
      <c r="P101" s="13"/>
      <c r="Q101" s="13"/>
    </row>
    <row r="102" spans="10:17" x14ac:dyDescent="0.2">
      <c r="J102" s="10"/>
      <c r="K102" s="10"/>
      <c r="L102" s="10"/>
      <c r="M102" s="10"/>
      <c r="N102" s="13"/>
      <c r="O102" s="13"/>
      <c r="P102" s="13"/>
      <c r="Q102" s="13"/>
    </row>
    <row r="103" spans="10:17" x14ac:dyDescent="0.2">
      <c r="J103" s="10"/>
      <c r="K103" s="10"/>
      <c r="L103" s="10"/>
      <c r="M103" s="10"/>
      <c r="N103" s="13"/>
      <c r="O103" s="13"/>
      <c r="P103" s="13"/>
      <c r="Q103" s="13"/>
    </row>
    <row r="104" spans="10:17" x14ac:dyDescent="0.2">
      <c r="J104" s="10"/>
      <c r="K104" s="10"/>
      <c r="L104" s="10"/>
      <c r="M104" s="10"/>
      <c r="N104" s="13"/>
      <c r="O104" s="13"/>
      <c r="P104" s="13"/>
      <c r="Q104" s="13"/>
    </row>
    <row r="105" spans="10:17" x14ac:dyDescent="0.2">
      <c r="J105" s="10"/>
      <c r="K105" s="10"/>
      <c r="L105" s="10"/>
      <c r="M105" s="10"/>
      <c r="N105" s="13"/>
      <c r="O105" s="13"/>
      <c r="P105" s="13"/>
      <c r="Q105" s="13"/>
    </row>
    <row r="106" spans="10:17" x14ac:dyDescent="0.2">
      <c r="J106" s="10"/>
      <c r="K106" s="10"/>
      <c r="L106" s="10"/>
      <c r="M106" s="10"/>
      <c r="N106" s="13"/>
      <c r="O106" s="13"/>
      <c r="P106" s="13"/>
      <c r="Q106" s="13"/>
    </row>
    <row r="107" spans="10:17" x14ac:dyDescent="0.2">
      <c r="J107" s="10"/>
      <c r="K107" s="10"/>
      <c r="L107" s="10"/>
      <c r="M107" s="10"/>
      <c r="N107" s="13"/>
      <c r="O107" s="13"/>
      <c r="P107" s="13"/>
      <c r="Q107" s="13"/>
    </row>
    <row r="108" spans="10:17" x14ac:dyDescent="0.2">
      <c r="J108" s="10"/>
      <c r="K108" s="10"/>
      <c r="L108" s="10"/>
      <c r="M108" s="10"/>
      <c r="N108" s="13"/>
      <c r="O108" s="13"/>
      <c r="P108" s="13"/>
      <c r="Q108" s="13"/>
    </row>
    <row r="109" spans="10:17" x14ac:dyDescent="0.2">
      <c r="J109" s="10"/>
      <c r="K109" s="10"/>
      <c r="L109" s="10"/>
      <c r="M109" s="10"/>
      <c r="N109" s="13"/>
      <c r="O109" s="13"/>
      <c r="P109" s="13"/>
      <c r="Q109" s="13"/>
    </row>
    <row r="110" spans="10:17" x14ac:dyDescent="0.2">
      <c r="J110" s="10"/>
      <c r="K110" s="10"/>
      <c r="L110" s="10"/>
      <c r="M110" s="10"/>
      <c r="N110" s="13"/>
      <c r="O110" s="13"/>
      <c r="P110" s="13"/>
      <c r="Q110" s="13"/>
    </row>
    <row r="111" spans="10:17" x14ac:dyDescent="0.2">
      <c r="J111" s="10"/>
      <c r="K111" s="10"/>
      <c r="L111" s="10"/>
      <c r="M111" s="10"/>
      <c r="N111" s="13"/>
      <c r="O111" s="13"/>
      <c r="P111" s="13"/>
      <c r="Q111" s="13"/>
    </row>
    <row r="112" spans="10:17" x14ac:dyDescent="0.2">
      <c r="J112" s="10"/>
      <c r="K112" s="10"/>
      <c r="L112" s="10"/>
      <c r="M112" s="10"/>
      <c r="N112" s="13"/>
      <c r="O112" s="13"/>
      <c r="P112" s="13"/>
      <c r="Q112" s="13"/>
    </row>
    <row r="113" spans="10:17" x14ac:dyDescent="0.2">
      <c r="J113" s="10"/>
      <c r="K113" s="10"/>
      <c r="L113" s="10"/>
      <c r="M113" s="10"/>
      <c r="N113" s="13"/>
      <c r="O113" s="13"/>
      <c r="P113" s="13"/>
      <c r="Q113" s="13"/>
    </row>
    <row r="114" spans="10:17" x14ac:dyDescent="0.2">
      <c r="J114" s="10"/>
      <c r="K114" s="10"/>
      <c r="L114" s="10"/>
      <c r="M114" s="10"/>
      <c r="N114" s="13"/>
      <c r="O114" s="13"/>
      <c r="P114" s="13"/>
      <c r="Q114" s="13"/>
    </row>
    <row r="115" spans="10:17" x14ac:dyDescent="0.2">
      <c r="J115" s="10"/>
      <c r="K115" s="10"/>
      <c r="L115" s="10"/>
      <c r="M115" s="10"/>
      <c r="N115" s="13"/>
      <c r="O115" s="13"/>
      <c r="P115" s="13"/>
      <c r="Q115" s="13"/>
    </row>
    <row r="116" spans="10:17" x14ac:dyDescent="0.2">
      <c r="J116" s="10"/>
      <c r="K116" s="10"/>
      <c r="L116" s="10"/>
      <c r="M116" s="10"/>
      <c r="N116" s="13"/>
      <c r="O116" s="13"/>
      <c r="P116" s="13"/>
      <c r="Q116" s="13"/>
    </row>
    <row r="117" spans="10:17" x14ac:dyDescent="0.2">
      <c r="J117" s="10"/>
      <c r="K117" s="10"/>
      <c r="L117" s="10"/>
      <c r="M117" s="10"/>
      <c r="N117" s="13"/>
      <c r="O117" s="13"/>
      <c r="P117" s="13"/>
      <c r="Q117" s="13"/>
    </row>
    <row r="118" spans="10:17" x14ac:dyDescent="0.2">
      <c r="J118" s="10"/>
      <c r="K118" s="10"/>
      <c r="L118" s="10"/>
      <c r="M118" s="10"/>
      <c r="N118" s="13"/>
      <c r="O118" s="13"/>
      <c r="P118" s="13"/>
      <c r="Q118" s="13"/>
    </row>
    <row r="119" spans="10:17" x14ac:dyDescent="0.2">
      <c r="J119" s="10"/>
      <c r="K119" s="10"/>
      <c r="L119" s="10"/>
      <c r="M119" s="10"/>
      <c r="N119" s="13"/>
      <c r="O119" s="13"/>
      <c r="P119" s="13"/>
      <c r="Q119" s="13"/>
    </row>
    <row r="120" spans="10:17" x14ac:dyDescent="0.2">
      <c r="J120" s="10"/>
      <c r="K120" s="10"/>
      <c r="L120" s="10"/>
      <c r="M120" s="10"/>
      <c r="N120" s="13"/>
      <c r="O120" s="13"/>
      <c r="P120" s="13"/>
      <c r="Q120" s="13"/>
    </row>
    <row r="121" spans="10:17" x14ac:dyDescent="0.2">
      <c r="J121" s="10"/>
      <c r="K121" s="10"/>
      <c r="L121" s="10"/>
      <c r="M121" s="10"/>
      <c r="N121" s="13"/>
      <c r="O121" s="13"/>
      <c r="P121" s="13"/>
      <c r="Q121" s="13"/>
    </row>
    <row r="122" spans="10:17" x14ac:dyDescent="0.2">
      <c r="J122" s="10"/>
      <c r="K122" s="10"/>
      <c r="L122" s="10"/>
      <c r="M122" s="10"/>
      <c r="N122" s="13"/>
      <c r="O122" s="13"/>
      <c r="P122" s="13"/>
      <c r="Q122" s="13"/>
    </row>
    <row r="123" spans="10:17" x14ac:dyDescent="0.2">
      <c r="J123" s="10"/>
      <c r="K123" s="10"/>
      <c r="L123" s="10"/>
      <c r="M123" s="10"/>
      <c r="N123" s="13"/>
      <c r="O123" s="13"/>
      <c r="P123" s="13"/>
      <c r="Q123" s="13"/>
    </row>
    <row r="124" spans="10:17" x14ac:dyDescent="0.2">
      <c r="J124" s="10"/>
      <c r="K124" s="10"/>
      <c r="L124" s="10"/>
      <c r="M124" s="10"/>
      <c r="N124" s="13"/>
      <c r="O124" s="13"/>
      <c r="P124" s="13"/>
      <c r="Q124" s="13"/>
    </row>
    <row r="125" spans="10:17" x14ac:dyDescent="0.2">
      <c r="J125" s="10"/>
      <c r="K125" s="10"/>
      <c r="L125" s="10"/>
      <c r="M125" s="10"/>
      <c r="N125" s="13"/>
      <c r="O125" s="13"/>
      <c r="P125" s="13"/>
      <c r="Q125" s="13"/>
    </row>
    <row r="126" spans="10:17" x14ac:dyDescent="0.2">
      <c r="J126" s="10"/>
      <c r="K126" s="10"/>
      <c r="L126" s="10"/>
      <c r="M126" s="10"/>
      <c r="N126" s="13"/>
      <c r="O126" s="13"/>
      <c r="P126" s="13"/>
      <c r="Q126" s="13"/>
    </row>
    <row r="127" spans="10:17" x14ac:dyDescent="0.2">
      <c r="J127" s="10"/>
      <c r="K127" s="10"/>
      <c r="L127" s="10"/>
      <c r="M127" s="10"/>
      <c r="N127" s="13"/>
      <c r="O127" s="13"/>
      <c r="P127" s="13"/>
      <c r="Q127" s="13"/>
    </row>
    <row r="128" spans="10:17" x14ac:dyDescent="0.2">
      <c r="J128" s="10"/>
      <c r="K128" s="10"/>
      <c r="L128" s="10"/>
      <c r="M128" s="10"/>
      <c r="N128" s="13"/>
      <c r="O128" s="13"/>
      <c r="P128" s="13"/>
      <c r="Q128" s="13"/>
    </row>
    <row r="129" spans="10:17" x14ac:dyDescent="0.2">
      <c r="J129" s="10"/>
      <c r="K129" s="10"/>
      <c r="L129" s="10"/>
      <c r="M129" s="10"/>
      <c r="N129" s="13"/>
      <c r="O129" s="13"/>
      <c r="P129" s="13"/>
      <c r="Q129" s="13"/>
    </row>
    <row r="130" spans="10:17" x14ac:dyDescent="0.2">
      <c r="J130" s="10"/>
      <c r="K130" s="10"/>
      <c r="L130" s="10"/>
      <c r="M130" s="10"/>
      <c r="N130" s="13"/>
      <c r="O130" s="13"/>
      <c r="P130" s="13"/>
      <c r="Q130" s="13"/>
    </row>
    <row r="131" spans="10:17" x14ac:dyDescent="0.2">
      <c r="J131" s="10"/>
      <c r="K131" s="10"/>
      <c r="L131" s="10"/>
      <c r="M131" s="10"/>
      <c r="N131" s="13"/>
      <c r="O131" s="13"/>
      <c r="P131" s="13"/>
      <c r="Q131" s="13"/>
    </row>
    <row r="132" spans="10:17" x14ac:dyDescent="0.2">
      <c r="J132" s="10"/>
      <c r="K132" s="10"/>
      <c r="L132" s="10"/>
      <c r="M132" s="10"/>
      <c r="N132" s="13"/>
      <c r="O132" s="13"/>
      <c r="P132" s="13"/>
      <c r="Q132" s="13"/>
    </row>
    <row r="133" spans="10:17" x14ac:dyDescent="0.2">
      <c r="J133" s="10"/>
      <c r="K133" s="10"/>
      <c r="L133" s="10"/>
      <c r="M133" s="10"/>
      <c r="N133" s="13"/>
      <c r="O133" s="13"/>
      <c r="P133" s="13"/>
      <c r="Q133" s="13"/>
    </row>
    <row r="134" spans="10:17" x14ac:dyDescent="0.2">
      <c r="J134" s="10"/>
      <c r="K134" s="10"/>
      <c r="L134" s="10"/>
      <c r="M134" s="10"/>
      <c r="N134" s="13"/>
      <c r="O134" s="13"/>
      <c r="P134" s="13"/>
      <c r="Q134" s="13"/>
    </row>
    <row r="135" spans="10:17" x14ac:dyDescent="0.2">
      <c r="J135" s="10"/>
      <c r="K135" s="10"/>
      <c r="L135" s="10"/>
      <c r="M135" s="10"/>
      <c r="N135" s="13"/>
      <c r="O135" s="13"/>
      <c r="P135" s="13"/>
      <c r="Q135" s="13"/>
    </row>
    <row r="136" spans="10:17" x14ac:dyDescent="0.2">
      <c r="J136" s="10"/>
      <c r="K136" s="10"/>
      <c r="L136" s="10"/>
      <c r="M136" s="10"/>
      <c r="N136" s="13"/>
      <c r="O136" s="13"/>
      <c r="P136" s="13"/>
      <c r="Q136" s="13"/>
    </row>
    <row r="137" spans="10:17" x14ac:dyDescent="0.2">
      <c r="J137" s="10"/>
      <c r="K137" s="10"/>
      <c r="L137" s="10"/>
      <c r="M137" s="10"/>
      <c r="N137" s="13"/>
      <c r="O137" s="13"/>
      <c r="P137" s="13"/>
      <c r="Q137" s="13"/>
    </row>
    <row r="138" spans="10:17" x14ac:dyDescent="0.2">
      <c r="J138" s="10"/>
      <c r="K138" s="10"/>
      <c r="L138" s="10"/>
      <c r="M138" s="10"/>
      <c r="N138" s="13"/>
      <c r="O138" s="13"/>
      <c r="P138" s="13"/>
      <c r="Q138" s="13"/>
    </row>
    <row r="139" spans="10:17" x14ac:dyDescent="0.2">
      <c r="J139" s="10"/>
      <c r="K139" s="10"/>
      <c r="L139" s="10"/>
      <c r="M139" s="10"/>
      <c r="N139" s="13"/>
      <c r="O139" s="13"/>
      <c r="P139" s="13"/>
      <c r="Q139" s="13"/>
    </row>
    <row r="140" spans="10:17" x14ac:dyDescent="0.2">
      <c r="J140" s="10"/>
      <c r="K140" s="10"/>
      <c r="L140" s="10"/>
      <c r="M140" s="10"/>
      <c r="N140" s="13"/>
      <c r="O140" s="13"/>
      <c r="P140" s="13"/>
      <c r="Q140" s="13"/>
    </row>
    <row r="141" spans="10:17" x14ac:dyDescent="0.2">
      <c r="J141" s="10"/>
      <c r="K141" s="10"/>
      <c r="L141" s="10"/>
      <c r="M141" s="10"/>
      <c r="N141" s="13"/>
      <c r="O141" s="13"/>
      <c r="P141" s="13"/>
      <c r="Q141" s="13"/>
    </row>
    <row r="142" spans="10:17" x14ac:dyDescent="0.2">
      <c r="J142" s="10"/>
      <c r="K142" s="10"/>
      <c r="L142" s="10"/>
      <c r="M142" s="10"/>
      <c r="N142" s="13"/>
      <c r="O142" s="13"/>
      <c r="P142" s="13"/>
      <c r="Q142" s="13"/>
    </row>
    <row r="143" spans="10:17" x14ac:dyDescent="0.2">
      <c r="J143" s="10"/>
      <c r="K143" s="10"/>
      <c r="L143" s="10"/>
      <c r="M143" s="10"/>
      <c r="N143" s="13"/>
      <c r="O143" s="13"/>
      <c r="P143" s="13"/>
      <c r="Q143" s="13"/>
    </row>
    <row r="144" spans="10:17" x14ac:dyDescent="0.2">
      <c r="J144" s="10"/>
      <c r="K144" s="10"/>
      <c r="L144" s="10"/>
      <c r="M144" s="10"/>
      <c r="N144" s="13"/>
      <c r="O144" s="13"/>
      <c r="P144" s="13"/>
      <c r="Q144" s="13"/>
    </row>
    <row r="145" spans="10:17" x14ac:dyDescent="0.2">
      <c r="J145" s="10"/>
      <c r="K145" s="10"/>
      <c r="L145" s="10"/>
      <c r="M145" s="10"/>
      <c r="N145" s="13"/>
      <c r="O145" s="13"/>
      <c r="P145" s="13"/>
      <c r="Q145" s="13"/>
    </row>
    <row r="146" spans="10:17" x14ac:dyDescent="0.2">
      <c r="J146" s="10"/>
      <c r="K146" s="10"/>
      <c r="L146" s="10"/>
      <c r="M146" s="10"/>
      <c r="N146" s="13"/>
      <c r="O146" s="13"/>
      <c r="P146" s="13"/>
      <c r="Q146" s="13"/>
    </row>
    <row r="147" spans="10:17" x14ac:dyDescent="0.2">
      <c r="J147" s="10"/>
      <c r="K147" s="10"/>
      <c r="L147" s="10"/>
      <c r="M147" s="10"/>
      <c r="N147" s="13"/>
      <c r="O147" s="13"/>
      <c r="P147" s="13"/>
      <c r="Q147" s="13"/>
    </row>
    <row r="148" spans="10:17" x14ac:dyDescent="0.2">
      <c r="J148" s="10"/>
      <c r="K148" s="10"/>
      <c r="L148" s="10"/>
      <c r="M148" s="10"/>
      <c r="N148" s="13"/>
      <c r="O148" s="13"/>
      <c r="P148" s="13"/>
      <c r="Q148" s="13"/>
    </row>
    <row r="149" spans="10:17" x14ac:dyDescent="0.2">
      <c r="J149" s="10"/>
      <c r="K149" s="10"/>
      <c r="L149" s="10"/>
      <c r="M149" s="10"/>
      <c r="N149" s="13"/>
      <c r="O149" s="13"/>
      <c r="P149" s="13"/>
      <c r="Q149" s="13"/>
    </row>
    <row r="150" spans="10:17" x14ac:dyDescent="0.2">
      <c r="J150" s="10"/>
      <c r="K150" s="10"/>
      <c r="L150" s="10"/>
      <c r="M150" s="10"/>
      <c r="N150" s="13"/>
      <c r="O150" s="13"/>
      <c r="P150" s="13"/>
      <c r="Q150" s="13"/>
    </row>
    <row r="151" spans="10:17" x14ac:dyDescent="0.2">
      <c r="J151" s="10"/>
      <c r="K151" s="10"/>
      <c r="L151" s="10"/>
      <c r="M151" s="10"/>
      <c r="N151" s="13"/>
      <c r="O151" s="13"/>
      <c r="P151" s="13"/>
      <c r="Q151" s="13"/>
    </row>
    <row r="152" spans="10:17" x14ac:dyDescent="0.2">
      <c r="J152" s="10"/>
      <c r="K152" s="10"/>
      <c r="L152" s="10"/>
      <c r="M152" s="10"/>
      <c r="N152" s="13"/>
      <c r="O152" s="13"/>
      <c r="P152" s="13"/>
      <c r="Q152" s="13"/>
    </row>
    <row r="153" spans="10:17" x14ac:dyDescent="0.2">
      <c r="J153" s="10"/>
      <c r="K153" s="10"/>
      <c r="L153" s="10"/>
      <c r="M153" s="10"/>
      <c r="N153" s="13"/>
      <c r="O153" s="13"/>
      <c r="P153" s="13"/>
      <c r="Q153" s="13"/>
    </row>
    <row r="154" spans="10:17" x14ac:dyDescent="0.2">
      <c r="J154" s="10"/>
      <c r="K154" s="10"/>
      <c r="L154" s="10"/>
      <c r="M154" s="10"/>
      <c r="N154" s="13"/>
      <c r="O154" s="13"/>
      <c r="P154" s="13"/>
      <c r="Q154" s="13"/>
    </row>
    <row r="155" spans="10:17" x14ac:dyDescent="0.2">
      <c r="J155" s="10"/>
      <c r="K155" s="10"/>
      <c r="L155" s="10"/>
      <c r="M155" s="10"/>
      <c r="N155" s="13"/>
      <c r="O155" s="13"/>
      <c r="P155" s="13"/>
      <c r="Q155" s="13"/>
    </row>
    <row r="156" spans="10:17" x14ac:dyDescent="0.2">
      <c r="J156" s="10"/>
      <c r="K156" s="10"/>
      <c r="L156" s="10"/>
      <c r="M156" s="10"/>
      <c r="N156" s="13"/>
      <c r="O156" s="13"/>
      <c r="P156" s="13"/>
      <c r="Q156" s="13"/>
    </row>
    <row r="157" spans="10:17" x14ac:dyDescent="0.2">
      <c r="J157" s="10"/>
      <c r="K157" s="10"/>
      <c r="L157" s="10"/>
      <c r="M157" s="10"/>
      <c r="N157" s="13"/>
      <c r="O157" s="13"/>
      <c r="P157" s="13"/>
      <c r="Q157" s="13"/>
    </row>
    <row r="158" spans="10:17" x14ac:dyDescent="0.2">
      <c r="J158" s="10"/>
      <c r="K158" s="10"/>
      <c r="L158" s="10"/>
      <c r="M158" s="10"/>
      <c r="N158" s="13"/>
      <c r="O158" s="13"/>
      <c r="P158" s="13"/>
      <c r="Q158" s="13"/>
    </row>
    <row r="159" spans="10:17" x14ac:dyDescent="0.2">
      <c r="J159" s="10"/>
      <c r="K159" s="10"/>
      <c r="L159" s="10"/>
      <c r="M159" s="10"/>
      <c r="N159" s="13"/>
      <c r="O159" s="13"/>
      <c r="P159" s="13"/>
      <c r="Q159" s="13"/>
    </row>
    <row r="160" spans="10:17" x14ac:dyDescent="0.2">
      <c r="J160" s="10"/>
      <c r="K160" s="10"/>
      <c r="L160" s="10"/>
      <c r="M160" s="10"/>
      <c r="N160" s="13"/>
      <c r="O160" s="13"/>
      <c r="P160" s="13"/>
      <c r="Q160" s="13"/>
    </row>
    <row r="161" spans="10:17" x14ac:dyDescent="0.2">
      <c r="J161" s="10"/>
      <c r="K161" s="10"/>
      <c r="L161" s="10"/>
      <c r="M161" s="10"/>
      <c r="N161" s="13"/>
      <c r="O161" s="13"/>
      <c r="P161" s="13"/>
      <c r="Q161" s="13"/>
    </row>
    <row r="162" spans="10:17" x14ac:dyDescent="0.2">
      <c r="J162" s="10"/>
      <c r="K162" s="10"/>
      <c r="L162" s="10"/>
      <c r="M162" s="10"/>
      <c r="N162" s="13"/>
      <c r="O162" s="13"/>
      <c r="P162" s="13"/>
      <c r="Q162" s="13"/>
    </row>
    <row r="163" spans="10:17" x14ac:dyDescent="0.2">
      <c r="J163" s="10"/>
      <c r="K163" s="10"/>
      <c r="L163" s="10"/>
      <c r="M163" s="10"/>
      <c r="N163" s="13"/>
      <c r="O163" s="13"/>
      <c r="P163" s="13"/>
      <c r="Q163" s="13"/>
    </row>
    <row r="164" spans="10:17" x14ac:dyDescent="0.2">
      <c r="J164" s="10"/>
      <c r="K164" s="10"/>
      <c r="L164" s="10"/>
      <c r="M164" s="10"/>
      <c r="N164" s="13"/>
      <c r="O164" s="13"/>
      <c r="P164" s="13"/>
      <c r="Q164" s="13"/>
    </row>
    <row r="165" spans="10:17" x14ac:dyDescent="0.2">
      <c r="J165" s="10"/>
      <c r="K165" s="10"/>
      <c r="L165" s="10"/>
      <c r="M165" s="10"/>
      <c r="N165" s="13"/>
      <c r="O165" s="13"/>
      <c r="P165" s="13"/>
      <c r="Q165" s="13"/>
    </row>
    <row r="166" spans="10:17" x14ac:dyDescent="0.2">
      <c r="J166" s="10"/>
      <c r="K166" s="10"/>
      <c r="L166" s="10"/>
      <c r="M166" s="10"/>
      <c r="N166" s="13"/>
      <c r="O166" s="13"/>
      <c r="P166" s="13"/>
      <c r="Q166" s="13"/>
    </row>
    <row r="167" spans="10:17" x14ac:dyDescent="0.2">
      <c r="J167" s="10"/>
      <c r="K167" s="10"/>
      <c r="L167" s="10"/>
      <c r="M167" s="10"/>
      <c r="N167" s="13"/>
      <c r="O167" s="13"/>
      <c r="P167" s="13"/>
      <c r="Q167" s="13"/>
    </row>
    <row r="168" spans="10:17" x14ac:dyDescent="0.2">
      <c r="J168" s="10"/>
      <c r="K168" s="10"/>
      <c r="L168" s="10"/>
      <c r="M168" s="10"/>
      <c r="N168" s="13"/>
      <c r="O168" s="13"/>
      <c r="P168" s="13"/>
      <c r="Q168" s="13"/>
    </row>
    <row r="169" spans="10:17" x14ac:dyDescent="0.2">
      <c r="J169" s="10"/>
      <c r="K169" s="10"/>
      <c r="L169" s="10"/>
      <c r="M169" s="10"/>
      <c r="N169" s="13"/>
      <c r="O169" s="13"/>
      <c r="P169" s="13"/>
      <c r="Q169" s="13"/>
    </row>
    <row r="170" spans="10:17" x14ac:dyDescent="0.2">
      <c r="J170" s="10"/>
      <c r="K170" s="10"/>
      <c r="L170" s="10"/>
      <c r="M170" s="10"/>
      <c r="N170" s="13"/>
      <c r="O170" s="13"/>
      <c r="P170" s="13"/>
      <c r="Q170" s="13"/>
    </row>
    <row r="171" spans="10:17" x14ac:dyDescent="0.2">
      <c r="J171" s="10"/>
      <c r="K171" s="10"/>
      <c r="L171" s="10"/>
      <c r="M171" s="10"/>
      <c r="N171" s="13"/>
      <c r="O171" s="13"/>
      <c r="P171" s="13"/>
      <c r="Q171" s="13"/>
    </row>
    <row r="172" spans="10:17" x14ac:dyDescent="0.2">
      <c r="J172" s="10"/>
      <c r="K172" s="10"/>
      <c r="L172" s="10"/>
      <c r="M172" s="10"/>
      <c r="N172" s="13"/>
      <c r="O172" s="13"/>
      <c r="P172" s="13"/>
      <c r="Q172" s="13"/>
    </row>
    <row r="173" spans="10:17" x14ac:dyDescent="0.2">
      <c r="J173" s="10"/>
      <c r="K173" s="10"/>
      <c r="L173" s="10"/>
      <c r="M173" s="10"/>
      <c r="N173" s="13"/>
      <c r="O173" s="13"/>
      <c r="P173" s="13"/>
      <c r="Q173" s="13"/>
    </row>
    <row r="174" spans="10:17" x14ac:dyDescent="0.2">
      <c r="J174" s="10"/>
      <c r="K174" s="10"/>
      <c r="L174" s="10"/>
      <c r="M174" s="10"/>
      <c r="N174" s="13"/>
      <c r="O174" s="13"/>
      <c r="P174" s="13"/>
      <c r="Q174" s="13"/>
    </row>
    <row r="175" spans="10:17" x14ac:dyDescent="0.2">
      <c r="J175" s="10"/>
      <c r="K175" s="10"/>
      <c r="L175" s="10"/>
      <c r="M175" s="10"/>
      <c r="N175" s="13"/>
      <c r="O175" s="13"/>
      <c r="P175" s="13"/>
      <c r="Q175" s="13"/>
    </row>
    <row r="176" spans="10:17" x14ac:dyDescent="0.2">
      <c r="J176" s="10"/>
      <c r="K176" s="10"/>
      <c r="L176" s="10"/>
      <c r="M176" s="10"/>
      <c r="N176" s="13"/>
      <c r="O176" s="13"/>
      <c r="P176" s="13"/>
      <c r="Q176" s="13"/>
    </row>
    <row r="177" spans="10:17" x14ac:dyDescent="0.2">
      <c r="J177" s="10"/>
      <c r="K177" s="10"/>
      <c r="L177" s="10"/>
      <c r="M177" s="10"/>
      <c r="N177" s="13"/>
      <c r="O177" s="13"/>
      <c r="P177" s="13"/>
      <c r="Q177" s="13"/>
    </row>
    <row r="178" spans="10:17" x14ac:dyDescent="0.2">
      <c r="J178" s="10"/>
      <c r="K178" s="10"/>
      <c r="L178" s="10"/>
      <c r="M178" s="10"/>
      <c r="N178" s="13"/>
      <c r="O178" s="13"/>
      <c r="P178" s="13"/>
      <c r="Q178" s="13"/>
    </row>
    <row r="179" spans="10:17" x14ac:dyDescent="0.2">
      <c r="J179" s="10"/>
      <c r="K179" s="10"/>
      <c r="L179" s="10"/>
      <c r="M179" s="10"/>
      <c r="N179" s="13"/>
      <c r="O179" s="13"/>
      <c r="P179" s="13"/>
      <c r="Q179" s="13"/>
    </row>
    <row r="180" spans="10:17" x14ac:dyDescent="0.2">
      <c r="J180" s="10"/>
      <c r="K180" s="10"/>
      <c r="L180" s="10"/>
      <c r="M180" s="10"/>
      <c r="N180" s="13"/>
      <c r="O180" s="13"/>
      <c r="P180" s="13"/>
      <c r="Q180" s="13"/>
    </row>
    <row r="181" spans="10:17" x14ac:dyDescent="0.2">
      <c r="J181" s="10"/>
      <c r="K181" s="10"/>
      <c r="L181" s="10"/>
      <c r="M181" s="10"/>
      <c r="N181" s="13"/>
      <c r="O181" s="13"/>
      <c r="P181" s="13"/>
      <c r="Q181" s="13"/>
    </row>
    <row r="182" spans="10:17" x14ac:dyDescent="0.2">
      <c r="J182" s="10"/>
      <c r="K182" s="10"/>
      <c r="L182" s="10"/>
      <c r="M182" s="10"/>
      <c r="N182" s="13"/>
      <c r="O182" s="13"/>
      <c r="P182" s="13"/>
      <c r="Q182" s="13"/>
    </row>
    <row r="183" spans="10:17" x14ac:dyDescent="0.2">
      <c r="J183" s="10"/>
      <c r="K183" s="10"/>
      <c r="L183" s="10"/>
      <c r="M183" s="10"/>
      <c r="N183" s="13"/>
      <c r="O183" s="13"/>
      <c r="P183" s="13"/>
      <c r="Q183" s="13"/>
    </row>
    <row r="184" spans="10:17" x14ac:dyDescent="0.2">
      <c r="J184" s="10"/>
      <c r="K184" s="10"/>
      <c r="L184" s="10"/>
      <c r="M184" s="10"/>
      <c r="N184" s="13"/>
      <c r="O184" s="13"/>
      <c r="P184" s="13"/>
      <c r="Q184" s="13"/>
    </row>
    <row r="185" spans="10:17" x14ac:dyDescent="0.2">
      <c r="J185" s="10"/>
      <c r="K185" s="10"/>
      <c r="L185" s="10"/>
      <c r="M185" s="10"/>
      <c r="N185" s="13"/>
      <c r="O185" s="13"/>
      <c r="P185" s="13"/>
      <c r="Q185" s="13"/>
    </row>
    <row r="186" spans="10:17" x14ac:dyDescent="0.2">
      <c r="J186" s="10"/>
      <c r="K186" s="10"/>
      <c r="L186" s="10"/>
      <c r="M186" s="10"/>
      <c r="N186" s="13"/>
      <c r="O186" s="13"/>
      <c r="P186" s="13"/>
      <c r="Q186" s="13"/>
    </row>
    <row r="187" spans="10:17" x14ac:dyDescent="0.2">
      <c r="J187" s="10"/>
      <c r="K187" s="10"/>
      <c r="L187" s="10"/>
      <c r="M187" s="10"/>
      <c r="N187" s="13"/>
      <c r="O187" s="13"/>
      <c r="P187" s="13"/>
      <c r="Q187" s="13"/>
    </row>
    <row r="188" spans="10:17" x14ac:dyDescent="0.2">
      <c r="J188" s="10"/>
      <c r="K188" s="10"/>
      <c r="L188" s="10"/>
      <c r="M188" s="10"/>
      <c r="N188" s="13"/>
      <c r="O188" s="13"/>
      <c r="P188" s="13"/>
      <c r="Q188" s="13"/>
    </row>
    <row r="189" spans="10:17" x14ac:dyDescent="0.2">
      <c r="J189" s="10"/>
      <c r="K189" s="10"/>
      <c r="L189" s="10"/>
      <c r="M189" s="10"/>
      <c r="N189" s="13"/>
      <c r="O189" s="13"/>
      <c r="P189" s="13"/>
      <c r="Q189" s="13"/>
    </row>
    <row r="190" spans="10:17" x14ac:dyDescent="0.2">
      <c r="J190" s="10"/>
      <c r="K190" s="10"/>
      <c r="L190" s="10"/>
      <c r="M190" s="10"/>
      <c r="N190" s="13"/>
      <c r="O190" s="13"/>
      <c r="P190" s="13"/>
      <c r="Q190" s="13"/>
    </row>
    <row r="191" spans="10:17" x14ac:dyDescent="0.2">
      <c r="J191" s="10"/>
      <c r="K191" s="10"/>
      <c r="L191" s="10"/>
      <c r="M191" s="10"/>
      <c r="N191" s="13"/>
      <c r="O191" s="13"/>
      <c r="P191" s="13"/>
      <c r="Q191" s="13"/>
    </row>
    <row r="192" spans="10:17" x14ac:dyDescent="0.2">
      <c r="J192" s="10"/>
      <c r="K192" s="10"/>
      <c r="L192" s="10"/>
      <c r="M192" s="10"/>
      <c r="N192" s="13"/>
      <c r="O192" s="13"/>
      <c r="P192" s="13"/>
      <c r="Q192" s="13"/>
    </row>
    <row r="193" spans="10:17" x14ac:dyDescent="0.2">
      <c r="J193" s="10"/>
      <c r="K193" s="10"/>
      <c r="L193" s="10"/>
      <c r="M193" s="10"/>
      <c r="N193" s="13"/>
      <c r="O193" s="13"/>
      <c r="P193" s="13"/>
      <c r="Q193" s="13"/>
    </row>
    <row r="194" spans="10:17" x14ac:dyDescent="0.2">
      <c r="J194" s="10"/>
      <c r="K194" s="10"/>
      <c r="L194" s="10"/>
      <c r="M194" s="10"/>
      <c r="N194" s="13"/>
      <c r="O194" s="13"/>
      <c r="P194" s="13"/>
      <c r="Q194" s="13"/>
    </row>
    <row r="195" spans="10:17" x14ac:dyDescent="0.2">
      <c r="J195" s="10"/>
      <c r="K195" s="10"/>
      <c r="L195" s="10"/>
      <c r="M195" s="10"/>
      <c r="N195" s="13"/>
      <c r="O195" s="13"/>
      <c r="P195" s="13"/>
      <c r="Q195" s="13"/>
    </row>
    <row r="196" spans="10:17" x14ac:dyDescent="0.2">
      <c r="J196" s="10"/>
      <c r="K196" s="10"/>
      <c r="L196" s="10"/>
      <c r="M196" s="10"/>
      <c r="N196" s="13"/>
      <c r="O196" s="13"/>
      <c r="P196" s="13"/>
      <c r="Q196" s="13"/>
    </row>
    <row r="197" spans="10:17" x14ac:dyDescent="0.2">
      <c r="J197" s="10"/>
      <c r="K197" s="10"/>
      <c r="L197" s="10"/>
      <c r="M197" s="10"/>
      <c r="N197" s="13"/>
      <c r="O197" s="13"/>
      <c r="P197" s="13"/>
      <c r="Q197" s="13"/>
    </row>
    <row r="198" spans="10:17" x14ac:dyDescent="0.2">
      <c r="J198" s="10"/>
      <c r="K198" s="10"/>
      <c r="L198" s="10"/>
      <c r="M198" s="10"/>
      <c r="N198" s="13"/>
      <c r="O198" s="13"/>
      <c r="P198" s="13"/>
      <c r="Q198" s="13"/>
    </row>
    <row r="199" spans="10:17" x14ac:dyDescent="0.2">
      <c r="J199" s="10"/>
      <c r="K199" s="10"/>
      <c r="L199" s="10"/>
      <c r="M199" s="10"/>
      <c r="N199" s="13"/>
      <c r="O199" s="13"/>
      <c r="P199" s="13"/>
      <c r="Q199" s="13"/>
    </row>
    <row r="200" spans="10:17" x14ac:dyDescent="0.2">
      <c r="J200" s="10"/>
      <c r="K200" s="10"/>
      <c r="L200" s="10"/>
      <c r="M200" s="10"/>
      <c r="N200" s="13"/>
      <c r="O200" s="13"/>
      <c r="P200" s="13"/>
      <c r="Q200" s="13"/>
    </row>
    <row r="201" spans="10:17" x14ac:dyDescent="0.2">
      <c r="J201" s="10"/>
      <c r="K201" s="10"/>
      <c r="L201" s="10"/>
      <c r="M201" s="10"/>
      <c r="N201" s="13"/>
      <c r="O201" s="13"/>
      <c r="P201" s="13"/>
      <c r="Q201" s="13"/>
    </row>
    <row r="202" spans="10:17" x14ac:dyDescent="0.2">
      <c r="J202" s="10"/>
      <c r="K202" s="10"/>
      <c r="L202" s="10"/>
      <c r="M202" s="10"/>
      <c r="N202" s="13"/>
      <c r="O202" s="13"/>
      <c r="P202" s="13"/>
      <c r="Q202" s="13"/>
    </row>
    <row r="203" spans="10:17" x14ac:dyDescent="0.2">
      <c r="J203" s="10"/>
      <c r="K203" s="10"/>
      <c r="L203" s="10"/>
      <c r="M203" s="10"/>
      <c r="N203" s="13"/>
      <c r="O203" s="13"/>
      <c r="P203" s="13"/>
      <c r="Q203" s="13"/>
    </row>
    <row r="204" spans="10:17" x14ac:dyDescent="0.2">
      <c r="J204" s="10"/>
      <c r="K204" s="10"/>
      <c r="L204" s="10"/>
      <c r="M204" s="10"/>
      <c r="N204" s="13"/>
      <c r="O204" s="13"/>
      <c r="P204" s="13"/>
      <c r="Q204" s="13"/>
    </row>
    <row r="205" spans="10:17" x14ac:dyDescent="0.2">
      <c r="J205" s="10"/>
      <c r="K205" s="10"/>
      <c r="L205" s="10"/>
      <c r="M205" s="10"/>
      <c r="N205" s="13"/>
      <c r="O205" s="13"/>
      <c r="P205" s="13"/>
      <c r="Q205" s="13"/>
    </row>
    <row r="206" spans="10:17" x14ac:dyDescent="0.2">
      <c r="J206" s="10"/>
      <c r="K206" s="10"/>
      <c r="L206" s="10"/>
      <c r="M206" s="10"/>
      <c r="N206" s="13"/>
      <c r="O206" s="13"/>
      <c r="P206" s="13"/>
      <c r="Q206" s="13"/>
    </row>
    <row r="207" spans="10:17" x14ac:dyDescent="0.2">
      <c r="J207" s="10"/>
      <c r="K207" s="10"/>
      <c r="L207" s="10"/>
      <c r="M207" s="10"/>
      <c r="N207" s="13"/>
      <c r="O207" s="13"/>
      <c r="P207" s="13"/>
      <c r="Q207" s="13"/>
    </row>
    <row r="208" spans="10:17" x14ac:dyDescent="0.2">
      <c r="J208" s="10"/>
      <c r="K208" s="10"/>
      <c r="L208" s="10"/>
      <c r="M208" s="10"/>
      <c r="N208" s="13"/>
      <c r="O208" s="13"/>
      <c r="P208" s="13"/>
      <c r="Q208" s="13"/>
    </row>
    <row r="209" spans="10:17" x14ac:dyDescent="0.2">
      <c r="J209" s="10"/>
      <c r="K209" s="10"/>
      <c r="L209" s="10"/>
      <c r="M209" s="10"/>
      <c r="N209" s="13"/>
      <c r="O209" s="13"/>
      <c r="P209" s="13"/>
      <c r="Q209" s="13"/>
    </row>
    <row r="210" spans="10:17" x14ac:dyDescent="0.2">
      <c r="J210" s="10"/>
      <c r="K210" s="10"/>
      <c r="L210" s="10"/>
      <c r="M210" s="10"/>
      <c r="N210" s="13"/>
      <c r="O210" s="13"/>
      <c r="P210" s="13"/>
      <c r="Q210" s="13"/>
    </row>
    <row r="211" spans="10:17" x14ac:dyDescent="0.2">
      <c r="J211" s="10"/>
      <c r="K211" s="10"/>
      <c r="L211" s="10"/>
      <c r="M211" s="10"/>
      <c r="N211" s="13"/>
      <c r="O211" s="13"/>
      <c r="P211" s="13"/>
      <c r="Q211" s="13"/>
    </row>
    <row r="212" spans="10:17" x14ac:dyDescent="0.2">
      <c r="J212" s="10"/>
      <c r="K212" s="10"/>
      <c r="L212" s="10"/>
      <c r="M212" s="10"/>
      <c r="N212" s="13"/>
      <c r="O212" s="13"/>
      <c r="P212" s="13"/>
      <c r="Q212" s="13"/>
    </row>
    <row r="213" spans="10:17" x14ac:dyDescent="0.2">
      <c r="J213" s="10"/>
      <c r="K213" s="10"/>
      <c r="L213" s="10"/>
      <c r="M213" s="10"/>
      <c r="N213" s="13"/>
      <c r="O213" s="13"/>
      <c r="P213" s="13"/>
      <c r="Q213" s="13"/>
    </row>
    <row r="214" spans="10:17" x14ac:dyDescent="0.2">
      <c r="J214" s="10"/>
      <c r="K214" s="10"/>
      <c r="L214" s="10"/>
      <c r="M214" s="10"/>
      <c r="N214" s="13"/>
      <c r="O214" s="13"/>
      <c r="P214" s="13"/>
      <c r="Q214" s="13"/>
    </row>
    <row r="215" spans="10:17" x14ac:dyDescent="0.2">
      <c r="J215" s="10"/>
      <c r="K215" s="10"/>
      <c r="L215" s="10"/>
      <c r="M215" s="10"/>
      <c r="N215" s="13"/>
      <c r="O215" s="13"/>
      <c r="P215" s="13"/>
      <c r="Q215" s="13"/>
    </row>
    <row r="216" spans="10:17" x14ac:dyDescent="0.2">
      <c r="J216" s="10"/>
      <c r="K216" s="10"/>
      <c r="L216" s="10"/>
      <c r="M216" s="10"/>
      <c r="N216" s="13"/>
      <c r="O216" s="13"/>
      <c r="P216" s="13"/>
      <c r="Q216" s="13"/>
    </row>
    <row r="217" spans="10:17" x14ac:dyDescent="0.2">
      <c r="J217" s="10"/>
      <c r="K217" s="10"/>
      <c r="L217" s="10"/>
      <c r="M217" s="10"/>
      <c r="N217" s="13"/>
      <c r="O217" s="13"/>
      <c r="P217" s="13"/>
      <c r="Q217" s="13"/>
    </row>
    <row r="218" spans="10:17" x14ac:dyDescent="0.2">
      <c r="J218" s="10"/>
      <c r="K218" s="10"/>
      <c r="L218" s="10"/>
      <c r="M218" s="10"/>
      <c r="N218" s="13"/>
      <c r="O218" s="13"/>
      <c r="P218" s="13"/>
      <c r="Q218" s="13"/>
    </row>
    <row r="219" spans="10:17" x14ac:dyDescent="0.2">
      <c r="J219" s="10"/>
      <c r="K219" s="10"/>
      <c r="L219" s="10"/>
      <c r="M219" s="10"/>
      <c r="N219" s="13"/>
      <c r="O219" s="13"/>
      <c r="P219" s="13"/>
      <c r="Q219" s="13"/>
    </row>
    <row r="220" spans="10:17" x14ac:dyDescent="0.2">
      <c r="J220" s="10"/>
      <c r="K220" s="10"/>
      <c r="L220" s="10"/>
      <c r="M220" s="10"/>
      <c r="N220" s="13"/>
      <c r="O220" s="13"/>
      <c r="P220" s="13"/>
      <c r="Q220" s="13"/>
    </row>
    <row r="221" spans="10:17" x14ac:dyDescent="0.2">
      <c r="J221" s="10"/>
      <c r="K221" s="10"/>
      <c r="L221" s="10"/>
      <c r="M221" s="10"/>
      <c r="N221" s="13"/>
      <c r="O221" s="13"/>
      <c r="P221" s="13"/>
      <c r="Q221" s="13"/>
    </row>
    <row r="222" spans="10:17" x14ac:dyDescent="0.2">
      <c r="J222" s="10"/>
      <c r="K222" s="10"/>
      <c r="L222" s="10"/>
      <c r="M222" s="10"/>
      <c r="N222" s="13"/>
      <c r="O222" s="13"/>
      <c r="P222" s="13"/>
      <c r="Q222" s="13"/>
    </row>
    <row r="223" spans="10:17" x14ac:dyDescent="0.2">
      <c r="J223" s="10"/>
      <c r="K223" s="10"/>
      <c r="L223" s="10"/>
      <c r="M223" s="10"/>
      <c r="N223" s="13"/>
      <c r="O223" s="13"/>
      <c r="P223" s="13"/>
      <c r="Q223" s="13"/>
    </row>
    <row r="224" spans="10:17" x14ac:dyDescent="0.2">
      <c r="J224" s="10"/>
      <c r="K224" s="10"/>
      <c r="L224" s="10"/>
      <c r="M224" s="10"/>
      <c r="N224" s="13"/>
      <c r="O224" s="13"/>
      <c r="P224" s="13"/>
      <c r="Q224" s="13"/>
    </row>
    <row r="225" spans="10:17" x14ac:dyDescent="0.2">
      <c r="J225" s="10"/>
      <c r="K225" s="10"/>
      <c r="L225" s="10"/>
      <c r="M225" s="10"/>
      <c r="N225" s="13"/>
      <c r="O225" s="13"/>
      <c r="P225" s="13"/>
      <c r="Q225" s="13"/>
    </row>
    <row r="226" spans="10:17" x14ac:dyDescent="0.2">
      <c r="J226" s="10"/>
      <c r="K226" s="10"/>
      <c r="L226" s="10"/>
      <c r="M226" s="10"/>
      <c r="N226" s="13"/>
      <c r="O226" s="13"/>
      <c r="P226" s="13"/>
      <c r="Q226" s="13"/>
    </row>
    <row r="227" spans="10:17" x14ac:dyDescent="0.2">
      <c r="J227" s="10"/>
      <c r="K227" s="10"/>
      <c r="L227" s="10"/>
      <c r="M227" s="10"/>
      <c r="N227" s="13"/>
      <c r="O227" s="13"/>
      <c r="P227" s="13"/>
      <c r="Q227" s="13"/>
    </row>
    <row r="228" spans="10:17" x14ac:dyDescent="0.2">
      <c r="J228" s="10"/>
      <c r="K228" s="10"/>
      <c r="L228" s="10"/>
      <c r="M228" s="10"/>
      <c r="N228" s="13"/>
      <c r="O228" s="13"/>
      <c r="P228" s="13"/>
      <c r="Q228" s="13"/>
    </row>
    <row r="229" spans="10:17" x14ac:dyDescent="0.2">
      <c r="J229" s="10"/>
      <c r="K229" s="10"/>
      <c r="L229" s="10"/>
      <c r="M229" s="10"/>
      <c r="N229" s="13"/>
      <c r="O229" s="13"/>
      <c r="P229" s="13"/>
      <c r="Q229" s="13"/>
    </row>
    <row r="230" spans="10:17" x14ac:dyDescent="0.2">
      <c r="J230" s="10"/>
      <c r="K230" s="10"/>
      <c r="L230" s="10"/>
      <c r="M230" s="10"/>
      <c r="N230" s="13"/>
      <c r="O230" s="13"/>
      <c r="P230" s="13"/>
      <c r="Q230" s="13"/>
    </row>
    <row r="231" spans="10:17" x14ac:dyDescent="0.2">
      <c r="J231" s="10"/>
      <c r="K231" s="10"/>
      <c r="L231" s="10"/>
      <c r="M231" s="10"/>
      <c r="N231" s="13"/>
      <c r="O231" s="13"/>
      <c r="P231" s="13"/>
      <c r="Q231" s="13"/>
    </row>
    <row r="232" spans="10:17" x14ac:dyDescent="0.2">
      <c r="J232" s="10"/>
      <c r="K232" s="10"/>
      <c r="L232" s="10"/>
      <c r="M232" s="10"/>
      <c r="N232" s="13"/>
      <c r="O232" s="13"/>
      <c r="P232" s="13"/>
      <c r="Q232" s="13"/>
    </row>
    <row r="233" spans="10:17" x14ac:dyDescent="0.2">
      <c r="J233" s="10"/>
      <c r="K233" s="10"/>
      <c r="L233" s="10"/>
      <c r="M233" s="10"/>
      <c r="N233" s="13"/>
      <c r="O233" s="13"/>
      <c r="P233" s="13"/>
      <c r="Q233" s="13"/>
    </row>
    <row r="234" spans="10:17" x14ac:dyDescent="0.2">
      <c r="J234" s="10"/>
      <c r="K234" s="10"/>
      <c r="L234" s="10"/>
      <c r="M234" s="10"/>
      <c r="N234" s="13"/>
      <c r="O234" s="13"/>
      <c r="P234" s="13"/>
      <c r="Q234" s="13"/>
    </row>
    <row r="235" spans="10:17" x14ac:dyDescent="0.2">
      <c r="J235" s="10"/>
      <c r="K235" s="10"/>
      <c r="L235" s="10"/>
      <c r="M235" s="10"/>
      <c r="N235" s="13"/>
      <c r="O235" s="13"/>
      <c r="P235" s="13"/>
      <c r="Q235" s="13"/>
    </row>
    <row r="236" spans="10:17" x14ac:dyDescent="0.2">
      <c r="J236" s="10"/>
      <c r="K236" s="10"/>
      <c r="L236" s="10"/>
      <c r="M236" s="10"/>
      <c r="N236" s="13"/>
      <c r="O236" s="13"/>
      <c r="P236" s="13"/>
      <c r="Q236" s="13"/>
    </row>
    <row r="237" spans="10:17" x14ac:dyDescent="0.2">
      <c r="J237" s="10"/>
      <c r="K237" s="10"/>
      <c r="L237" s="10"/>
      <c r="M237" s="10"/>
      <c r="N237" s="13"/>
      <c r="O237" s="13"/>
      <c r="P237" s="13"/>
      <c r="Q237" s="13"/>
    </row>
    <row r="238" spans="10:17" x14ac:dyDescent="0.2">
      <c r="J238" s="10"/>
      <c r="K238" s="10"/>
      <c r="L238" s="10"/>
      <c r="M238" s="10"/>
      <c r="N238" s="13"/>
      <c r="O238" s="13"/>
      <c r="P238" s="13"/>
      <c r="Q238" s="13"/>
    </row>
    <row r="239" spans="10:17" x14ac:dyDescent="0.2">
      <c r="J239" s="10"/>
      <c r="K239" s="10"/>
      <c r="L239" s="10"/>
      <c r="M239" s="10"/>
      <c r="N239" s="13"/>
      <c r="O239" s="13"/>
      <c r="P239" s="13"/>
      <c r="Q239" s="13"/>
    </row>
    <row r="240" spans="10:17" x14ac:dyDescent="0.2">
      <c r="J240" s="10"/>
      <c r="K240" s="10"/>
      <c r="L240" s="10"/>
      <c r="M240" s="10"/>
      <c r="N240" s="13"/>
      <c r="O240" s="13"/>
      <c r="P240" s="13"/>
      <c r="Q240" s="13"/>
    </row>
    <row r="241" spans="10:17" x14ac:dyDescent="0.2">
      <c r="J241" s="10"/>
      <c r="K241" s="10"/>
      <c r="L241" s="10"/>
      <c r="M241" s="10"/>
      <c r="N241" s="13"/>
      <c r="O241" s="13"/>
      <c r="P241" s="13"/>
      <c r="Q241" s="13"/>
    </row>
    <row r="242" spans="10:17" x14ac:dyDescent="0.2">
      <c r="J242" s="10"/>
      <c r="K242" s="10"/>
      <c r="L242" s="10"/>
      <c r="M242" s="10"/>
      <c r="N242" s="13"/>
      <c r="O242" s="13"/>
      <c r="P242" s="13"/>
      <c r="Q242" s="13"/>
    </row>
    <row r="243" spans="10:17" x14ac:dyDescent="0.2">
      <c r="J243" s="10"/>
      <c r="K243" s="10"/>
      <c r="L243" s="10"/>
      <c r="M243" s="10"/>
      <c r="N243" s="13"/>
      <c r="O243" s="13"/>
      <c r="P243" s="13"/>
      <c r="Q243" s="13"/>
    </row>
    <row r="244" spans="10:17" x14ac:dyDescent="0.2">
      <c r="J244" s="10"/>
      <c r="K244" s="10"/>
      <c r="L244" s="10"/>
      <c r="M244" s="10"/>
      <c r="N244" s="13"/>
      <c r="O244" s="13"/>
      <c r="P244" s="13"/>
      <c r="Q244" s="13"/>
    </row>
    <row r="245" spans="10:17" x14ac:dyDescent="0.2">
      <c r="J245" s="10"/>
      <c r="K245" s="10"/>
      <c r="L245" s="10"/>
      <c r="M245" s="10"/>
      <c r="N245" s="13"/>
      <c r="O245" s="13"/>
      <c r="P245" s="13"/>
      <c r="Q245" s="13"/>
    </row>
    <row r="246" spans="10:17" x14ac:dyDescent="0.2">
      <c r="J246" s="10"/>
      <c r="K246" s="10"/>
      <c r="L246" s="10"/>
      <c r="M246" s="10"/>
      <c r="N246" s="13"/>
      <c r="O246" s="13"/>
      <c r="P246" s="13"/>
      <c r="Q246" s="13"/>
    </row>
    <row r="247" spans="10:17" x14ac:dyDescent="0.2">
      <c r="J247" s="10"/>
      <c r="K247" s="10"/>
      <c r="L247" s="10"/>
      <c r="M247" s="10"/>
      <c r="N247" s="13"/>
      <c r="O247" s="13"/>
      <c r="P247" s="13"/>
      <c r="Q247" s="13"/>
    </row>
    <row r="248" spans="10:17" x14ac:dyDescent="0.2">
      <c r="J248" s="10"/>
      <c r="K248" s="10"/>
      <c r="L248" s="10"/>
      <c r="M248" s="10"/>
      <c r="N248" s="13"/>
      <c r="O248" s="13"/>
      <c r="P248" s="13"/>
      <c r="Q248" s="13"/>
    </row>
    <row r="249" spans="10:17" x14ac:dyDescent="0.2">
      <c r="J249" s="10"/>
      <c r="K249" s="10"/>
      <c r="L249" s="10"/>
      <c r="M249" s="10"/>
      <c r="N249" s="13"/>
      <c r="O249" s="13"/>
      <c r="P249" s="13"/>
      <c r="Q249" s="13"/>
    </row>
    <row r="250" spans="10:17" x14ac:dyDescent="0.2">
      <c r="J250" s="10"/>
    </row>
    <row r="251" spans="10:17" x14ac:dyDescent="0.2">
      <c r="J251" s="10"/>
    </row>
    <row r="252" spans="10:17" x14ac:dyDescent="0.2">
      <c r="J252" s="10"/>
    </row>
  </sheetData>
  <pageMargins left="0.5" right="0.5" top="0.5" bottom="0.5" header="0.5" footer="0.5"/>
  <pageSetup paperSize="5" scale="8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72937C9-B936-40B4-A72F-4F109D61430A}">
          <x14:formula1>
            <xm:f>'Months-HIDDEN'!$B$2:$B$13</xm:f>
          </x14:formula1>
          <xm:sqref>E6:E7 E9:E10 E12:E44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S254"/>
  <sheetViews>
    <sheetView showOutlineSymbols="0" zoomScale="70" zoomScaleNormal="70" workbookViewId="0">
      <pane ySplit="4" topLeftCell="A5" activePane="bottomLeft" state="frozen"/>
      <selection pane="bottomLeft" activeCell="B1" sqref="B1"/>
    </sheetView>
  </sheetViews>
  <sheetFormatPr defaultColWidth="9.77734375" defaultRowHeight="15" x14ac:dyDescent="0.2"/>
  <cols>
    <col min="1" max="1" width="7.77734375" style="1" customWidth="1"/>
    <col min="2" max="2" width="25.5546875" style="1" customWidth="1"/>
    <col min="3" max="3" width="16.6640625" style="1" bestFit="1" customWidth="1"/>
    <col min="4" max="4" width="31.109375" style="7" customWidth="1"/>
    <col min="5" max="5" width="12.21875" style="1" bestFit="1" customWidth="1"/>
    <col min="6" max="6" width="10.44140625" style="1" customWidth="1"/>
    <col min="7" max="7" width="11.88671875" style="1" bestFit="1" customWidth="1"/>
    <col min="8" max="8" width="10.88671875" style="4" bestFit="1" customWidth="1"/>
    <col min="9" max="9" width="12.6640625" style="23" bestFit="1" customWidth="1"/>
    <col min="10" max="13" width="12.77734375" style="11" customWidth="1"/>
    <col min="14" max="18" width="12.77734375" style="26" customWidth="1"/>
    <col min="19" max="19" width="9.77734375" style="1" customWidth="1"/>
    <col min="20" max="16384" width="9.77734375" style="1"/>
  </cols>
  <sheetData>
    <row r="1" spans="1:19" ht="20.25" x14ac:dyDescent="0.3">
      <c r="A1" s="18"/>
      <c r="B1" s="19" t="s">
        <v>78</v>
      </c>
      <c r="D1" s="20" t="s">
        <v>0</v>
      </c>
      <c r="E1" s="21">
        <v>2021</v>
      </c>
      <c r="F1" s="22"/>
      <c r="G1" s="95" t="s">
        <v>101</v>
      </c>
      <c r="J1" s="24"/>
      <c r="K1" s="24"/>
      <c r="L1" s="24"/>
      <c r="M1" s="24"/>
      <c r="N1" s="25"/>
      <c r="O1" s="25"/>
      <c r="P1" s="25"/>
      <c r="Q1" s="25"/>
      <c r="R1" s="91" t="s">
        <v>79</v>
      </c>
    </row>
    <row r="2" spans="1:19" ht="18" customHeight="1" x14ac:dyDescent="0.25">
      <c r="A2" s="18"/>
      <c r="B2" s="27" t="s">
        <v>1</v>
      </c>
      <c r="C2" s="28" t="s">
        <v>2</v>
      </c>
      <c r="D2" s="29"/>
      <c r="E2" s="30"/>
      <c r="F2" s="30"/>
      <c r="G2" s="30"/>
      <c r="H2" s="31"/>
      <c r="I2" s="32"/>
      <c r="J2" s="24"/>
      <c r="K2" s="24"/>
      <c r="L2" s="24"/>
      <c r="M2" s="24"/>
      <c r="N2" s="33"/>
      <c r="O2" s="25"/>
      <c r="P2" s="25"/>
      <c r="Q2" s="33"/>
      <c r="R2" s="91" t="s">
        <v>80</v>
      </c>
    </row>
    <row r="3" spans="1:19" x14ac:dyDescent="0.2">
      <c r="B3" s="34" t="s">
        <v>3</v>
      </c>
      <c r="C3" s="35"/>
      <c r="D3" s="36"/>
      <c r="H3" s="35"/>
      <c r="I3" s="33"/>
      <c r="J3" s="37"/>
      <c r="K3" s="38">
        <f t="shared" ref="K3:M3" si="0">SUM($E$1)</f>
        <v>2021</v>
      </c>
      <c r="L3" s="38">
        <f t="shared" si="0"/>
        <v>2021</v>
      </c>
      <c r="M3" s="38">
        <f t="shared" si="0"/>
        <v>2021</v>
      </c>
      <c r="N3" s="38">
        <f>SUM($E$1)</f>
        <v>2021</v>
      </c>
      <c r="O3" s="38">
        <f t="shared" ref="O3:R3" si="1">SUM($E$1)</f>
        <v>2021</v>
      </c>
      <c r="P3" s="38">
        <f t="shared" si="1"/>
        <v>2021</v>
      </c>
      <c r="Q3" s="38">
        <f t="shared" si="1"/>
        <v>2021</v>
      </c>
      <c r="R3" s="38">
        <f t="shared" si="1"/>
        <v>2021</v>
      </c>
    </row>
    <row r="4" spans="1:19" s="44" customFormat="1" ht="54.75" customHeight="1" x14ac:dyDescent="0.25">
      <c r="A4" s="39" t="s">
        <v>4</v>
      </c>
      <c r="B4" s="40" t="s">
        <v>5</v>
      </c>
      <c r="C4" s="40" t="s">
        <v>6</v>
      </c>
      <c r="D4" s="41" t="s">
        <v>7</v>
      </c>
      <c r="E4" s="40" t="s">
        <v>8</v>
      </c>
      <c r="F4" s="40" t="s">
        <v>9</v>
      </c>
      <c r="G4" s="40" t="s">
        <v>10</v>
      </c>
      <c r="H4" s="40" t="s">
        <v>11</v>
      </c>
      <c r="I4" s="42" t="s">
        <v>12</v>
      </c>
      <c r="J4" s="43" t="s">
        <v>13</v>
      </c>
      <c r="K4" s="43" t="s">
        <v>14</v>
      </c>
      <c r="L4" s="43" t="s">
        <v>15</v>
      </c>
      <c r="M4" s="43" t="s">
        <v>16</v>
      </c>
      <c r="N4" s="42" t="s">
        <v>17</v>
      </c>
      <c r="O4" s="42" t="s">
        <v>18</v>
      </c>
      <c r="P4" s="42" t="s">
        <v>19</v>
      </c>
      <c r="Q4" s="42" t="s">
        <v>20</v>
      </c>
      <c r="R4" s="42" t="s">
        <v>21</v>
      </c>
    </row>
    <row r="5" spans="1:19" s="46" customFormat="1" ht="15.75" x14ac:dyDescent="0.25">
      <c r="A5" s="45" t="s">
        <v>22</v>
      </c>
      <c r="B5" s="46" t="s">
        <v>77</v>
      </c>
      <c r="E5" s="47"/>
      <c r="H5" s="48"/>
      <c r="I5" s="49"/>
      <c r="J5" s="50"/>
      <c r="K5" s="50"/>
      <c r="L5" s="50"/>
      <c r="M5" s="50"/>
      <c r="N5" s="50"/>
      <c r="O5" s="50"/>
      <c r="P5" s="50"/>
      <c r="Q5" s="50"/>
      <c r="R5" s="50"/>
    </row>
    <row r="6" spans="1:19" x14ac:dyDescent="0.2">
      <c r="B6" s="14"/>
      <c r="C6" s="14"/>
      <c r="D6" s="14"/>
      <c r="E6" s="51"/>
      <c r="F6" s="52" t="s">
        <v>76</v>
      </c>
      <c r="G6" s="53"/>
      <c r="H6" s="54">
        <v>0</v>
      </c>
      <c r="I6" s="23" t="e">
        <f>SUM(J6/H6)</f>
        <v>#DIV/0!</v>
      </c>
      <c r="J6" s="55"/>
      <c r="K6" s="55"/>
      <c r="L6" s="55"/>
      <c r="M6" s="10">
        <f>+SUM(J6+K6-L6)</f>
        <v>0</v>
      </c>
      <c r="N6" s="13">
        <v>0</v>
      </c>
      <c r="O6" s="13">
        <v>0</v>
      </c>
      <c r="P6" s="13">
        <v>0</v>
      </c>
      <c r="Q6" s="13">
        <f t="shared" ref="Q6:Q7" si="2">SUM(N6+O6-P6)</f>
        <v>0</v>
      </c>
      <c r="R6" s="26">
        <f>+SUM(M6-Q6)</f>
        <v>0</v>
      </c>
    </row>
    <row r="7" spans="1:19" x14ac:dyDescent="0.2">
      <c r="B7" s="14"/>
      <c r="C7" s="14"/>
      <c r="D7" s="14"/>
      <c r="E7" s="51"/>
      <c r="F7" s="52" t="s">
        <v>76</v>
      </c>
      <c r="G7" s="53"/>
      <c r="H7" s="54">
        <v>0</v>
      </c>
      <c r="I7" s="23" t="e">
        <f>SUM(J7/H7)</f>
        <v>#DIV/0!</v>
      </c>
      <c r="J7" s="55"/>
      <c r="K7" s="55"/>
      <c r="L7" s="55"/>
      <c r="M7" s="10">
        <f>+SUM(J7+K7-L7)</f>
        <v>0</v>
      </c>
      <c r="N7" s="13">
        <v>0</v>
      </c>
      <c r="O7" s="13">
        <v>0</v>
      </c>
      <c r="P7" s="13">
        <v>0</v>
      </c>
      <c r="Q7" s="13">
        <f t="shared" si="2"/>
        <v>0</v>
      </c>
      <c r="R7" s="26">
        <f>+SUM(M7-Q7)</f>
        <v>0</v>
      </c>
    </row>
    <row r="8" spans="1:19" s="46" customFormat="1" ht="15.75" x14ac:dyDescent="0.25">
      <c r="A8" s="45" t="s">
        <v>27</v>
      </c>
      <c r="E8" s="56"/>
      <c r="F8" s="57"/>
      <c r="G8" s="58"/>
      <c r="H8" s="48"/>
      <c r="I8" s="49"/>
      <c r="J8" s="59"/>
      <c r="K8" s="59"/>
      <c r="L8" s="59"/>
      <c r="M8" s="59"/>
      <c r="N8" s="59"/>
      <c r="O8" s="59"/>
      <c r="P8" s="59"/>
      <c r="Q8" s="59"/>
      <c r="R8" s="50"/>
    </row>
    <row r="9" spans="1:19" x14ac:dyDescent="0.2">
      <c r="B9" s="14"/>
      <c r="C9" s="14"/>
      <c r="D9" s="14"/>
      <c r="E9" s="51"/>
      <c r="F9" s="60" t="str">
        <f>IF(E9="January","12",IF(E9="February","11",IF(E9="March","10",IF(E9="April","9",IF(E9="May","8",IF(E9="June","7",IF(E9="July","6",IF(E9="August","5",IF(E9="September","4",IF(E9="October","3",IF(E9="November","2",IF(E9="December","1","0"))))))))))))</f>
        <v>0</v>
      </c>
      <c r="G9" s="53"/>
      <c r="H9" s="61"/>
      <c r="I9" s="23" t="e">
        <f>SUM((J9+K9)/H9)</f>
        <v>#DIV/0!</v>
      </c>
      <c r="J9" s="55"/>
      <c r="K9" s="55"/>
      <c r="L9" s="55"/>
      <c r="M9" s="10">
        <f>+SUM(J9+K9-L9)</f>
        <v>0</v>
      </c>
      <c r="N9" s="10" t="e">
        <f>IF(((($E$1-G9-1)*I9)+I9*F9/12)&gt;J9,J9,IF($E$1-G9&lt;1,"$0.00",((($E$1-G9-1)*I9)+I9*F9/12)))</f>
        <v>#DIV/0!</v>
      </c>
      <c r="O9" s="10" t="e">
        <f t="shared" ref="O9:O10" si="3">IF(M9-N9&lt;0,I9,IF(N9+I9&gt;M9,M9-N9,IF(G9=$E$1,F9/12*I9,I9)))</f>
        <v>#DIV/0!</v>
      </c>
      <c r="P9" s="10" t="e">
        <f t="shared" ref="P9:P10" si="4">IF(M9=0,N9+O9,0)</f>
        <v>#DIV/0!</v>
      </c>
      <c r="Q9" s="13" t="e">
        <f t="shared" ref="Q9:Q10" si="5">SUM(N9+O9-P9)</f>
        <v>#DIV/0!</v>
      </c>
      <c r="R9" s="26" t="e">
        <f>+SUM(M9-Q9)</f>
        <v>#DIV/0!</v>
      </c>
      <c r="S9" s="62"/>
    </row>
    <row r="10" spans="1:19" x14ac:dyDescent="0.2">
      <c r="B10" s="14"/>
      <c r="C10" s="14"/>
      <c r="D10" s="14"/>
      <c r="E10" s="51"/>
      <c r="F10" s="60" t="str">
        <f>IF(E10="January","12",IF(E10="February","11",IF(E10="March","10",IF(E10="April","9",IF(E10="May","8",IF(E10="June","7",IF(E10="July","6",IF(E10="August","5",IF(E10="September","4",IF(E10="October","3",IF(E10="November","2",IF(E10="December","1","0"))))))))))))</f>
        <v>0</v>
      </c>
      <c r="G10" s="53"/>
      <c r="H10" s="61"/>
      <c r="I10" s="23" t="e">
        <f>SUM((J10+K10)/H10)</f>
        <v>#DIV/0!</v>
      </c>
      <c r="J10" s="55"/>
      <c r="K10" s="55"/>
      <c r="L10" s="55"/>
      <c r="M10" s="10">
        <f>+SUM(J10+K10-L10)</f>
        <v>0</v>
      </c>
      <c r="N10" s="10" t="e">
        <f>IF(((($E$1-G10-1)*I10)+I10*F10/12)&gt;J10,J10,IF($E$1-G10&lt;1,"$0.00",((($E$1-G10-1)*I10)+I10*F10/12)))</f>
        <v>#DIV/0!</v>
      </c>
      <c r="O10" s="10" t="e">
        <f t="shared" si="3"/>
        <v>#DIV/0!</v>
      </c>
      <c r="P10" s="10" t="e">
        <f t="shared" si="4"/>
        <v>#DIV/0!</v>
      </c>
      <c r="Q10" s="13" t="e">
        <f t="shared" si="5"/>
        <v>#DIV/0!</v>
      </c>
      <c r="R10" s="26" t="e">
        <f>+SUM(M10-Q10)</f>
        <v>#DIV/0!</v>
      </c>
      <c r="S10" s="62"/>
    </row>
    <row r="11" spans="1:19" s="46" customFormat="1" ht="15.75" x14ac:dyDescent="0.25">
      <c r="A11" s="45" t="s">
        <v>29</v>
      </c>
      <c r="E11" s="56"/>
      <c r="F11" s="57"/>
      <c r="G11" s="58"/>
      <c r="H11" s="48"/>
      <c r="I11" s="49"/>
      <c r="J11" s="59"/>
      <c r="K11" s="59"/>
      <c r="L11" s="59"/>
      <c r="M11" s="59"/>
      <c r="N11" s="59"/>
      <c r="O11" s="59"/>
      <c r="P11" s="59"/>
      <c r="Q11" s="59"/>
      <c r="R11" s="50"/>
    </row>
    <row r="12" spans="1:19" x14ac:dyDescent="0.2">
      <c r="B12" s="14"/>
      <c r="C12" s="14"/>
      <c r="D12" s="14"/>
      <c r="E12" s="51"/>
      <c r="F12" s="60" t="str">
        <f>IF(E12="January","12",IF(E12="February","11",IF(E12="March","10",IF(E12="April","9",IF(E12="May","8",IF(E12="June","7",IF(E12="July","6",IF(E12="August","5",IF(E12="September","4",IF(E12="October","3",IF(E12="November","2",IF(E12="December","1","0"))))))))))))</f>
        <v>0</v>
      </c>
      <c r="G12" s="53"/>
      <c r="H12" s="61"/>
      <c r="I12" s="23" t="e">
        <f t="shared" ref="I12:I44" si="6">SUM((J12+K12)/H12)</f>
        <v>#DIV/0!</v>
      </c>
      <c r="J12" s="55"/>
      <c r="K12" s="55"/>
      <c r="L12" s="55"/>
      <c r="M12" s="10">
        <f t="shared" ref="M12:M44" si="7">J12+K12-L12</f>
        <v>0</v>
      </c>
      <c r="N12" s="10" t="e">
        <f t="shared" ref="N12:N15" si="8">IF(((($E$1-G12-1)*I12)+I12*F12/12)&gt;J12,J12,IF($E$1-G12&lt;1,"$0.00",((($E$1-G12-1)*I12)+I12*F12/12)))</f>
        <v>#DIV/0!</v>
      </c>
      <c r="O12" s="10" t="e">
        <f t="shared" ref="O12:O14" si="9">IF(M12-N12&lt;0,I12,IF(N12+I12&gt;M12,M12-N12,IF(G12=$E$1,F12/12*I12,I12)))</f>
        <v>#DIV/0!</v>
      </c>
      <c r="P12" s="10" t="e">
        <f>IF(M12=0,N12+O12,0)</f>
        <v>#DIV/0!</v>
      </c>
      <c r="Q12" s="13" t="e">
        <f t="shared" ref="Q12:Q14" si="10">SUM(N12+O12-P12)</f>
        <v>#DIV/0!</v>
      </c>
      <c r="R12" s="26" t="e">
        <f>+SUM(M12-Q12)</f>
        <v>#DIV/0!</v>
      </c>
    </row>
    <row r="13" spans="1:19" x14ac:dyDescent="0.2">
      <c r="B13" s="14"/>
      <c r="C13" s="14"/>
      <c r="D13" s="14"/>
      <c r="E13" s="51"/>
      <c r="F13" s="60" t="str">
        <f t="shared" ref="F13:F44" si="11">IF(E13="January","12",IF(E13="February","11",IF(E13="March","10",IF(E13="April","9",IF(E13="May","8",IF(E13="June","7",IF(E13="July","6",IF(E13="August","5",IF(E13="September","4",IF(E13="October","3",IF(E13="November","2",IF(E13="December","1","0"))))))))))))</f>
        <v>0</v>
      </c>
      <c r="G13" s="53"/>
      <c r="H13" s="61"/>
      <c r="I13" s="23" t="e">
        <f t="shared" si="6"/>
        <v>#DIV/0!</v>
      </c>
      <c r="J13" s="55"/>
      <c r="K13" s="55"/>
      <c r="L13" s="55"/>
      <c r="M13" s="10">
        <f t="shared" si="7"/>
        <v>0</v>
      </c>
      <c r="N13" s="10" t="e">
        <f t="shared" si="8"/>
        <v>#DIV/0!</v>
      </c>
      <c r="O13" s="10" t="e">
        <f t="shared" si="9"/>
        <v>#DIV/0!</v>
      </c>
      <c r="P13" s="10" t="e">
        <f>IF(M13=0,N13+O13,0)</f>
        <v>#DIV/0!</v>
      </c>
      <c r="Q13" s="13" t="e">
        <f t="shared" si="10"/>
        <v>#DIV/0!</v>
      </c>
      <c r="R13" s="26" t="e">
        <f>+SUM(M13-Q13)</f>
        <v>#DIV/0!</v>
      </c>
    </row>
    <row r="14" spans="1:19" x14ac:dyDescent="0.2">
      <c r="B14" s="14"/>
      <c r="C14" s="14"/>
      <c r="D14" s="15"/>
      <c r="E14" s="51"/>
      <c r="F14" s="60" t="str">
        <f t="shared" si="11"/>
        <v>0</v>
      </c>
      <c r="G14" s="53"/>
      <c r="H14" s="61"/>
      <c r="I14" s="23" t="e">
        <f t="shared" si="6"/>
        <v>#DIV/0!</v>
      </c>
      <c r="J14" s="55"/>
      <c r="K14" s="55"/>
      <c r="L14" s="55"/>
      <c r="M14" s="10">
        <f t="shared" si="7"/>
        <v>0</v>
      </c>
      <c r="N14" s="10" t="e">
        <f t="shared" si="8"/>
        <v>#DIV/0!</v>
      </c>
      <c r="O14" s="10" t="e">
        <f t="shared" si="9"/>
        <v>#DIV/0!</v>
      </c>
      <c r="P14" s="10" t="e">
        <f>IF(M14=0,N14+O14,0)</f>
        <v>#DIV/0!</v>
      </c>
      <c r="Q14" s="13" t="e">
        <f t="shared" si="10"/>
        <v>#DIV/0!</v>
      </c>
      <c r="R14" s="26" t="e">
        <f>+SUM(M14-Q14)</f>
        <v>#DIV/0!</v>
      </c>
    </row>
    <row r="15" spans="1:19" x14ac:dyDescent="0.2">
      <c r="B15" s="14"/>
      <c r="C15" s="14"/>
      <c r="D15" s="14"/>
      <c r="E15" s="51"/>
      <c r="F15" s="60" t="str">
        <f t="shared" si="11"/>
        <v>0</v>
      </c>
      <c r="G15" s="53"/>
      <c r="H15" s="61"/>
      <c r="I15" s="23" t="e">
        <f t="shared" si="6"/>
        <v>#DIV/0!</v>
      </c>
      <c r="J15" s="55"/>
      <c r="K15" s="55"/>
      <c r="L15" s="55"/>
      <c r="M15" s="10">
        <f t="shared" si="7"/>
        <v>0</v>
      </c>
      <c r="N15" s="10" t="e">
        <f t="shared" si="8"/>
        <v>#DIV/0!</v>
      </c>
      <c r="O15" s="10" t="e">
        <f>IF(M15-N15&lt;0,I15,IF(N15+I15&gt;M15,M15-N15,IF(G15=$E$1,F15/12*I15,I15)))</f>
        <v>#DIV/0!</v>
      </c>
      <c r="P15" s="10" t="e">
        <f>IF(M15=0,N15+O15,0)</f>
        <v>#DIV/0!</v>
      </c>
      <c r="Q15" s="13" t="e">
        <f>SUM(N15+O15-P15)</f>
        <v>#DIV/0!</v>
      </c>
      <c r="R15" s="26" t="e">
        <f>+SUM(M15-Q15)</f>
        <v>#DIV/0!</v>
      </c>
    </row>
    <row r="16" spans="1:19" x14ac:dyDescent="0.2">
      <c r="B16" s="14"/>
      <c r="C16" s="14"/>
      <c r="D16" s="14"/>
      <c r="E16" s="51"/>
      <c r="F16" s="60" t="str">
        <f t="shared" si="11"/>
        <v>0</v>
      </c>
      <c r="G16" s="53"/>
      <c r="H16" s="61"/>
      <c r="I16" s="23" t="e">
        <f t="shared" si="6"/>
        <v>#DIV/0!</v>
      </c>
      <c r="J16" s="63"/>
      <c r="K16" s="55"/>
      <c r="L16" s="55"/>
      <c r="M16" s="10">
        <f t="shared" si="7"/>
        <v>0</v>
      </c>
      <c r="N16" s="10" t="e">
        <f>IF(((($E$1-G16-1)*I16)+I16*F16/12)&gt;J16,J16,IF($E$1-G16&lt;1,"$0.00",((($E$1-G16-1)*I16)+I16*F16/12)))</f>
        <v>#DIV/0!</v>
      </c>
      <c r="O16" s="10" t="e">
        <f t="shared" ref="O16:O44" si="12">IF(M16-N16&lt;0,I16,IF(N16+I16&gt;M16,M16-N16,IF(G16=$E$1,F16/12*I16,I16)))</f>
        <v>#DIV/0!</v>
      </c>
      <c r="P16" s="10" t="e">
        <f t="shared" ref="P16" si="13">IF(M16=0,N16+O16,0)</f>
        <v>#DIV/0!</v>
      </c>
      <c r="Q16" s="13" t="e">
        <f t="shared" ref="Q16:Q44" si="14">SUM(N16+O16-P16)</f>
        <v>#DIV/0!</v>
      </c>
      <c r="R16" s="26" t="e">
        <f>+SUM(M16-Q16)</f>
        <v>#DIV/0!</v>
      </c>
    </row>
    <row r="17" spans="2:19" x14ac:dyDescent="0.2">
      <c r="B17" s="14"/>
      <c r="C17" s="14"/>
      <c r="D17" s="14"/>
      <c r="E17" s="51"/>
      <c r="F17" s="60" t="str">
        <f t="shared" si="11"/>
        <v>0</v>
      </c>
      <c r="G17" s="53"/>
      <c r="H17" s="61"/>
      <c r="I17" s="23" t="e">
        <f t="shared" ref="I17:I42" si="15">SUM((J17+K17)/H17)</f>
        <v>#DIV/0!</v>
      </c>
      <c r="J17" s="63"/>
      <c r="K17" s="55"/>
      <c r="L17" s="55"/>
      <c r="M17" s="10">
        <f t="shared" ref="M17:M42" si="16">J17+K17-L17</f>
        <v>0</v>
      </c>
      <c r="N17" s="10" t="e">
        <f t="shared" ref="N17:N42" si="17">IF(((($E$1-G17-1)*I17)+I17*F17/12)&gt;J17,J17,IF($E$1-G17&lt;1,"$0.00",((($E$1-G17-1)*I17)+I17*F17/12)))</f>
        <v>#DIV/0!</v>
      </c>
      <c r="O17" s="10" t="e">
        <f t="shared" ref="O17:O42" si="18">IF(M17-N17&lt;0,I17,IF(N17+I17&gt;M17,M17-N17,IF(G17=$E$1,F17/12*I17,I17)))</f>
        <v>#DIV/0!</v>
      </c>
      <c r="P17" s="10" t="e">
        <f t="shared" ref="P17:P42" si="19">IF(M17=0,N17+O17,0)</f>
        <v>#DIV/0!</v>
      </c>
      <c r="Q17" s="13" t="e">
        <f t="shared" ref="Q17:Q42" si="20">SUM(N17+O17-P17)</f>
        <v>#DIV/0!</v>
      </c>
      <c r="R17" s="26" t="e">
        <f t="shared" ref="R17:R42" si="21">+SUM(M17-Q17)</f>
        <v>#DIV/0!</v>
      </c>
      <c r="S17" s="64"/>
    </row>
    <row r="18" spans="2:19" x14ac:dyDescent="0.2">
      <c r="B18" s="14"/>
      <c r="C18" s="14"/>
      <c r="D18" s="14"/>
      <c r="E18" s="51"/>
      <c r="F18" s="60" t="str">
        <f t="shared" si="11"/>
        <v>0</v>
      </c>
      <c r="G18" s="53"/>
      <c r="H18" s="61"/>
      <c r="I18" s="23" t="e">
        <f t="shared" ref="I18:I35" si="22">SUM((J18+K18)/H18)</f>
        <v>#DIV/0!</v>
      </c>
      <c r="J18" s="63"/>
      <c r="K18" s="55"/>
      <c r="L18" s="55"/>
      <c r="M18" s="10">
        <f t="shared" ref="M18:M35" si="23">J18+K18-L18</f>
        <v>0</v>
      </c>
      <c r="N18" s="10" t="e">
        <f t="shared" ref="N18:N35" si="24">IF(((($E$1-G18-1)*I18)+I18*F18/12)&gt;J18,J18,IF($E$1-G18&lt;1,"$0.00",((($E$1-G18-1)*I18)+I18*F18/12)))</f>
        <v>#DIV/0!</v>
      </c>
      <c r="O18" s="10" t="e">
        <f t="shared" ref="O18:O35" si="25">IF(M18-N18&lt;0,I18,IF(N18+I18&gt;M18,M18-N18,IF(G18=$E$1,F18/12*I18,I18)))</f>
        <v>#DIV/0!</v>
      </c>
      <c r="P18" s="10" t="e">
        <f t="shared" ref="P18:P35" si="26">IF(M18=0,N18+O18,0)</f>
        <v>#DIV/0!</v>
      </c>
      <c r="Q18" s="13" t="e">
        <f t="shared" ref="Q18:Q35" si="27">SUM(N18+O18-P18)</f>
        <v>#DIV/0!</v>
      </c>
      <c r="R18" s="26" t="e">
        <f t="shared" ref="R18:R35" si="28">+SUM(M18-Q18)</f>
        <v>#DIV/0!</v>
      </c>
      <c r="S18" s="64"/>
    </row>
    <row r="19" spans="2:19" x14ac:dyDescent="0.2">
      <c r="B19" s="14"/>
      <c r="C19" s="14"/>
      <c r="D19" s="14"/>
      <c r="E19" s="51"/>
      <c r="F19" s="60" t="str">
        <f t="shared" si="11"/>
        <v>0</v>
      </c>
      <c r="G19" s="53"/>
      <c r="H19" s="61"/>
      <c r="I19" s="23" t="e">
        <f t="shared" si="22"/>
        <v>#DIV/0!</v>
      </c>
      <c r="J19" s="63"/>
      <c r="K19" s="55"/>
      <c r="L19" s="55"/>
      <c r="M19" s="10">
        <f t="shared" si="23"/>
        <v>0</v>
      </c>
      <c r="N19" s="10" t="e">
        <f t="shared" si="24"/>
        <v>#DIV/0!</v>
      </c>
      <c r="O19" s="10" t="e">
        <f t="shared" si="25"/>
        <v>#DIV/0!</v>
      </c>
      <c r="P19" s="10" t="e">
        <f t="shared" si="26"/>
        <v>#DIV/0!</v>
      </c>
      <c r="Q19" s="13" t="e">
        <f t="shared" si="27"/>
        <v>#DIV/0!</v>
      </c>
      <c r="R19" s="26" t="e">
        <f t="shared" si="28"/>
        <v>#DIV/0!</v>
      </c>
      <c r="S19" s="64"/>
    </row>
    <row r="20" spans="2:19" x14ac:dyDescent="0.2">
      <c r="B20" s="14"/>
      <c r="C20" s="14"/>
      <c r="D20" s="14"/>
      <c r="E20" s="51"/>
      <c r="F20" s="60" t="str">
        <f t="shared" si="11"/>
        <v>0</v>
      </c>
      <c r="G20" s="53"/>
      <c r="H20" s="61"/>
      <c r="I20" s="23" t="e">
        <f t="shared" si="22"/>
        <v>#DIV/0!</v>
      </c>
      <c r="J20" s="63"/>
      <c r="K20" s="55"/>
      <c r="L20" s="55"/>
      <c r="M20" s="10">
        <f t="shared" si="23"/>
        <v>0</v>
      </c>
      <c r="N20" s="10" t="e">
        <f t="shared" si="24"/>
        <v>#DIV/0!</v>
      </c>
      <c r="O20" s="10" t="e">
        <f t="shared" si="25"/>
        <v>#DIV/0!</v>
      </c>
      <c r="P20" s="10" t="e">
        <f t="shared" si="26"/>
        <v>#DIV/0!</v>
      </c>
      <c r="Q20" s="13" t="e">
        <f t="shared" si="27"/>
        <v>#DIV/0!</v>
      </c>
      <c r="R20" s="26" t="e">
        <f t="shared" si="28"/>
        <v>#DIV/0!</v>
      </c>
      <c r="S20" s="64"/>
    </row>
    <row r="21" spans="2:19" x14ac:dyDescent="0.2">
      <c r="B21" s="14"/>
      <c r="C21" s="14"/>
      <c r="D21" s="14"/>
      <c r="E21" s="51"/>
      <c r="F21" s="60" t="str">
        <f t="shared" si="11"/>
        <v>0</v>
      </c>
      <c r="G21" s="53"/>
      <c r="H21" s="61"/>
      <c r="I21" s="23" t="e">
        <f t="shared" si="22"/>
        <v>#DIV/0!</v>
      </c>
      <c r="J21" s="63"/>
      <c r="K21" s="55"/>
      <c r="L21" s="55"/>
      <c r="M21" s="10">
        <f t="shared" si="23"/>
        <v>0</v>
      </c>
      <c r="N21" s="10" t="e">
        <f t="shared" si="24"/>
        <v>#DIV/0!</v>
      </c>
      <c r="O21" s="10" t="e">
        <f t="shared" si="25"/>
        <v>#DIV/0!</v>
      </c>
      <c r="P21" s="10" t="e">
        <f t="shared" si="26"/>
        <v>#DIV/0!</v>
      </c>
      <c r="Q21" s="13" t="e">
        <f t="shared" si="27"/>
        <v>#DIV/0!</v>
      </c>
      <c r="R21" s="26" t="e">
        <f t="shared" si="28"/>
        <v>#DIV/0!</v>
      </c>
      <c r="S21" s="64"/>
    </row>
    <row r="22" spans="2:19" x14ac:dyDescent="0.2">
      <c r="B22" s="14"/>
      <c r="C22" s="14"/>
      <c r="D22" s="14"/>
      <c r="E22" s="51"/>
      <c r="F22" s="60" t="str">
        <f t="shared" si="11"/>
        <v>0</v>
      </c>
      <c r="G22" s="53"/>
      <c r="H22" s="61"/>
      <c r="I22" s="23" t="e">
        <f t="shared" si="22"/>
        <v>#DIV/0!</v>
      </c>
      <c r="J22" s="63"/>
      <c r="K22" s="55"/>
      <c r="L22" s="55"/>
      <c r="M22" s="10">
        <f t="shared" si="23"/>
        <v>0</v>
      </c>
      <c r="N22" s="10" t="e">
        <f t="shared" si="24"/>
        <v>#DIV/0!</v>
      </c>
      <c r="O22" s="10" t="e">
        <f t="shared" si="25"/>
        <v>#DIV/0!</v>
      </c>
      <c r="P22" s="10" t="e">
        <f t="shared" si="26"/>
        <v>#DIV/0!</v>
      </c>
      <c r="Q22" s="13" t="e">
        <f t="shared" si="27"/>
        <v>#DIV/0!</v>
      </c>
      <c r="R22" s="26" t="e">
        <f t="shared" si="28"/>
        <v>#DIV/0!</v>
      </c>
      <c r="S22" s="64"/>
    </row>
    <row r="23" spans="2:19" x14ac:dyDescent="0.2">
      <c r="B23" s="14"/>
      <c r="C23" s="14"/>
      <c r="D23" s="14"/>
      <c r="E23" s="51"/>
      <c r="F23" s="60" t="str">
        <f t="shared" si="11"/>
        <v>0</v>
      </c>
      <c r="G23" s="53"/>
      <c r="H23" s="61"/>
      <c r="I23" s="23" t="e">
        <f t="shared" si="22"/>
        <v>#DIV/0!</v>
      </c>
      <c r="J23" s="63"/>
      <c r="K23" s="55"/>
      <c r="L23" s="55"/>
      <c r="M23" s="10">
        <f t="shared" si="23"/>
        <v>0</v>
      </c>
      <c r="N23" s="10" t="e">
        <f t="shared" si="24"/>
        <v>#DIV/0!</v>
      </c>
      <c r="O23" s="10" t="e">
        <f t="shared" si="25"/>
        <v>#DIV/0!</v>
      </c>
      <c r="P23" s="10" t="e">
        <f t="shared" si="26"/>
        <v>#DIV/0!</v>
      </c>
      <c r="Q23" s="13" t="e">
        <f t="shared" si="27"/>
        <v>#DIV/0!</v>
      </c>
      <c r="R23" s="26" t="e">
        <f t="shared" si="28"/>
        <v>#DIV/0!</v>
      </c>
      <c r="S23" s="64"/>
    </row>
    <row r="24" spans="2:19" x14ac:dyDescent="0.2">
      <c r="B24" s="14"/>
      <c r="C24" s="14"/>
      <c r="D24" s="14"/>
      <c r="E24" s="51"/>
      <c r="F24" s="60" t="str">
        <f t="shared" si="11"/>
        <v>0</v>
      </c>
      <c r="G24" s="53"/>
      <c r="H24" s="61"/>
      <c r="I24" s="23" t="e">
        <f t="shared" si="22"/>
        <v>#DIV/0!</v>
      </c>
      <c r="J24" s="63"/>
      <c r="K24" s="55"/>
      <c r="L24" s="55"/>
      <c r="M24" s="10">
        <f t="shared" si="23"/>
        <v>0</v>
      </c>
      <c r="N24" s="10" t="e">
        <f t="shared" si="24"/>
        <v>#DIV/0!</v>
      </c>
      <c r="O24" s="10" t="e">
        <f t="shared" si="25"/>
        <v>#DIV/0!</v>
      </c>
      <c r="P24" s="10" t="e">
        <f t="shared" si="26"/>
        <v>#DIV/0!</v>
      </c>
      <c r="Q24" s="13" t="e">
        <f t="shared" si="27"/>
        <v>#DIV/0!</v>
      </c>
      <c r="R24" s="26" t="e">
        <f t="shared" si="28"/>
        <v>#DIV/0!</v>
      </c>
      <c r="S24" s="64"/>
    </row>
    <row r="25" spans="2:19" x14ac:dyDescent="0.2">
      <c r="B25" s="14"/>
      <c r="C25" s="14"/>
      <c r="D25" s="14"/>
      <c r="E25" s="51"/>
      <c r="F25" s="60" t="str">
        <f t="shared" si="11"/>
        <v>0</v>
      </c>
      <c r="G25" s="53"/>
      <c r="H25" s="61"/>
      <c r="I25" s="23" t="e">
        <f t="shared" si="22"/>
        <v>#DIV/0!</v>
      </c>
      <c r="J25" s="63"/>
      <c r="K25" s="55"/>
      <c r="L25" s="55"/>
      <c r="M25" s="10">
        <f t="shared" si="23"/>
        <v>0</v>
      </c>
      <c r="N25" s="10" t="e">
        <f t="shared" si="24"/>
        <v>#DIV/0!</v>
      </c>
      <c r="O25" s="10" t="e">
        <f t="shared" si="25"/>
        <v>#DIV/0!</v>
      </c>
      <c r="P25" s="10" t="e">
        <f t="shared" si="26"/>
        <v>#DIV/0!</v>
      </c>
      <c r="Q25" s="13" t="e">
        <f t="shared" si="27"/>
        <v>#DIV/0!</v>
      </c>
      <c r="R25" s="26" t="e">
        <f t="shared" si="28"/>
        <v>#DIV/0!</v>
      </c>
      <c r="S25" s="64"/>
    </row>
    <row r="26" spans="2:19" x14ac:dyDescent="0.2">
      <c r="B26" s="14"/>
      <c r="C26" s="14"/>
      <c r="D26" s="14"/>
      <c r="E26" s="51"/>
      <c r="F26" s="60" t="str">
        <f t="shared" si="11"/>
        <v>0</v>
      </c>
      <c r="G26" s="53"/>
      <c r="H26" s="61"/>
      <c r="I26" s="23" t="e">
        <f t="shared" si="22"/>
        <v>#DIV/0!</v>
      </c>
      <c r="J26" s="63"/>
      <c r="K26" s="55"/>
      <c r="L26" s="55"/>
      <c r="M26" s="10">
        <f t="shared" si="23"/>
        <v>0</v>
      </c>
      <c r="N26" s="10" t="e">
        <f t="shared" si="24"/>
        <v>#DIV/0!</v>
      </c>
      <c r="O26" s="10" t="e">
        <f t="shared" si="25"/>
        <v>#DIV/0!</v>
      </c>
      <c r="P26" s="10" t="e">
        <f t="shared" si="26"/>
        <v>#DIV/0!</v>
      </c>
      <c r="Q26" s="13" t="e">
        <f t="shared" si="27"/>
        <v>#DIV/0!</v>
      </c>
      <c r="R26" s="26" t="e">
        <f t="shared" si="28"/>
        <v>#DIV/0!</v>
      </c>
      <c r="S26" s="64"/>
    </row>
    <row r="27" spans="2:19" x14ac:dyDescent="0.2">
      <c r="B27" s="14"/>
      <c r="C27" s="14"/>
      <c r="D27" s="14"/>
      <c r="E27" s="51"/>
      <c r="F27" s="60" t="str">
        <f t="shared" si="11"/>
        <v>0</v>
      </c>
      <c r="G27" s="53"/>
      <c r="H27" s="61"/>
      <c r="I27" s="23" t="e">
        <f t="shared" si="22"/>
        <v>#DIV/0!</v>
      </c>
      <c r="J27" s="63"/>
      <c r="K27" s="55"/>
      <c r="L27" s="55"/>
      <c r="M27" s="10">
        <f t="shared" si="23"/>
        <v>0</v>
      </c>
      <c r="N27" s="10" t="e">
        <f t="shared" si="24"/>
        <v>#DIV/0!</v>
      </c>
      <c r="O27" s="10" t="e">
        <f t="shared" si="25"/>
        <v>#DIV/0!</v>
      </c>
      <c r="P27" s="10" t="e">
        <f t="shared" si="26"/>
        <v>#DIV/0!</v>
      </c>
      <c r="Q27" s="13" t="e">
        <f t="shared" si="27"/>
        <v>#DIV/0!</v>
      </c>
      <c r="R27" s="26" t="e">
        <f t="shared" si="28"/>
        <v>#DIV/0!</v>
      </c>
      <c r="S27" s="64"/>
    </row>
    <row r="28" spans="2:19" x14ac:dyDescent="0.2">
      <c r="B28" s="14"/>
      <c r="C28" s="14"/>
      <c r="D28" s="14"/>
      <c r="E28" s="51"/>
      <c r="F28" s="60" t="str">
        <f t="shared" si="11"/>
        <v>0</v>
      </c>
      <c r="G28" s="53"/>
      <c r="H28" s="61"/>
      <c r="I28" s="23" t="e">
        <f t="shared" si="22"/>
        <v>#DIV/0!</v>
      </c>
      <c r="J28" s="63"/>
      <c r="K28" s="55"/>
      <c r="L28" s="55"/>
      <c r="M28" s="10">
        <f t="shared" si="23"/>
        <v>0</v>
      </c>
      <c r="N28" s="10" t="e">
        <f t="shared" si="24"/>
        <v>#DIV/0!</v>
      </c>
      <c r="O28" s="10" t="e">
        <f t="shared" si="25"/>
        <v>#DIV/0!</v>
      </c>
      <c r="P28" s="10" t="e">
        <f t="shared" si="26"/>
        <v>#DIV/0!</v>
      </c>
      <c r="Q28" s="13" t="e">
        <f t="shared" si="27"/>
        <v>#DIV/0!</v>
      </c>
      <c r="R28" s="26" t="e">
        <f t="shared" si="28"/>
        <v>#DIV/0!</v>
      </c>
      <c r="S28" s="64"/>
    </row>
    <row r="29" spans="2:19" x14ac:dyDescent="0.2">
      <c r="B29" s="14"/>
      <c r="C29" s="14"/>
      <c r="D29" s="14"/>
      <c r="E29" s="51"/>
      <c r="F29" s="60" t="str">
        <f t="shared" si="11"/>
        <v>0</v>
      </c>
      <c r="G29" s="53"/>
      <c r="H29" s="61"/>
      <c r="I29" s="23" t="e">
        <f t="shared" si="22"/>
        <v>#DIV/0!</v>
      </c>
      <c r="J29" s="63"/>
      <c r="K29" s="55"/>
      <c r="L29" s="55"/>
      <c r="M29" s="10">
        <f t="shared" si="23"/>
        <v>0</v>
      </c>
      <c r="N29" s="10" t="e">
        <f t="shared" si="24"/>
        <v>#DIV/0!</v>
      </c>
      <c r="O29" s="10" t="e">
        <f t="shared" si="25"/>
        <v>#DIV/0!</v>
      </c>
      <c r="P29" s="10" t="e">
        <f t="shared" si="26"/>
        <v>#DIV/0!</v>
      </c>
      <c r="Q29" s="13" t="e">
        <f t="shared" si="27"/>
        <v>#DIV/0!</v>
      </c>
      <c r="R29" s="26" t="e">
        <f t="shared" si="28"/>
        <v>#DIV/0!</v>
      </c>
      <c r="S29" s="64"/>
    </row>
    <row r="30" spans="2:19" x14ac:dyDescent="0.2">
      <c r="B30" s="14"/>
      <c r="C30" s="14"/>
      <c r="D30" s="14"/>
      <c r="E30" s="51"/>
      <c r="F30" s="60" t="str">
        <f t="shared" si="11"/>
        <v>0</v>
      </c>
      <c r="G30" s="53"/>
      <c r="H30" s="61"/>
      <c r="I30" s="23" t="e">
        <f t="shared" si="22"/>
        <v>#DIV/0!</v>
      </c>
      <c r="J30" s="63"/>
      <c r="K30" s="55"/>
      <c r="L30" s="55"/>
      <c r="M30" s="10">
        <f t="shared" si="23"/>
        <v>0</v>
      </c>
      <c r="N30" s="10" t="e">
        <f t="shared" si="24"/>
        <v>#DIV/0!</v>
      </c>
      <c r="O30" s="10" t="e">
        <f t="shared" si="25"/>
        <v>#DIV/0!</v>
      </c>
      <c r="P30" s="10" t="e">
        <f t="shared" si="26"/>
        <v>#DIV/0!</v>
      </c>
      <c r="Q30" s="13" t="e">
        <f t="shared" si="27"/>
        <v>#DIV/0!</v>
      </c>
      <c r="R30" s="26" t="e">
        <f t="shared" si="28"/>
        <v>#DIV/0!</v>
      </c>
      <c r="S30" s="64"/>
    </row>
    <row r="31" spans="2:19" x14ac:dyDescent="0.2">
      <c r="B31" s="14"/>
      <c r="C31" s="14"/>
      <c r="D31" s="14"/>
      <c r="E31" s="51"/>
      <c r="F31" s="60" t="str">
        <f t="shared" si="11"/>
        <v>0</v>
      </c>
      <c r="G31" s="53"/>
      <c r="H31" s="61"/>
      <c r="I31" s="23" t="e">
        <f t="shared" si="22"/>
        <v>#DIV/0!</v>
      </c>
      <c r="J31" s="63"/>
      <c r="K31" s="55"/>
      <c r="L31" s="55"/>
      <c r="M31" s="10">
        <f t="shared" si="23"/>
        <v>0</v>
      </c>
      <c r="N31" s="10" t="e">
        <f t="shared" si="24"/>
        <v>#DIV/0!</v>
      </c>
      <c r="O31" s="10" t="e">
        <f t="shared" si="25"/>
        <v>#DIV/0!</v>
      </c>
      <c r="P31" s="10" t="e">
        <f t="shared" si="26"/>
        <v>#DIV/0!</v>
      </c>
      <c r="Q31" s="13" t="e">
        <f t="shared" si="27"/>
        <v>#DIV/0!</v>
      </c>
      <c r="R31" s="26" t="e">
        <f t="shared" si="28"/>
        <v>#DIV/0!</v>
      </c>
      <c r="S31" s="64"/>
    </row>
    <row r="32" spans="2:19" x14ac:dyDescent="0.2">
      <c r="B32" s="14"/>
      <c r="C32" s="14"/>
      <c r="D32" s="14"/>
      <c r="E32" s="51"/>
      <c r="F32" s="60" t="str">
        <f t="shared" si="11"/>
        <v>0</v>
      </c>
      <c r="G32" s="53"/>
      <c r="H32" s="61"/>
      <c r="I32" s="23" t="e">
        <f t="shared" si="22"/>
        <v>#DIV/0!</v>
      </c>
      <c r="J32" s="63"/>
      <c r="K32" s="55"/>
      <c r="L32" s="55"/>
      <c r="M32" s="10">
        <f t="shared" si="23"/>
        <v>0</v>
      </c>
      <c r="N32" s="10" t="e">
        <f t="shared" si="24"/>
        <v>#DIV/0!</v>
      </c>
      <c r="O32" s="10" t="e">
        <f t="shared" si="25"/>
        <v>#DIV/0!</v>
      </c>
      <c r="P32" s="10" t="e">
        <f t="shared" si="26"/>
        <v>#DIV/0!</v>
      </c>
      <c r="Q32" s="13" t="e">
        <f t="shared" si="27"/>
        <v>#DIV/0!</v>
      </c>
      <c r="R32" s="26" t="e">
        <f t="shared" si="28"/>
        <v>#DIV/0!</v>
      </c>
      <c r="S32" s="64"/>
    </row>
    <row r="33" spans="1:19" x14ac:dyDescent="0.2">
      <c r="B33" s="14"/>
      <c r="C33" s="14"/>
      <c r="D33" s="14"/>
      <c r="E33" s="51"/>
      <c r="F33" s="60" t="str">
        <f t="shared" si="11"/>
        <v>0</v>
      </c>
      <c r="G33" s="53"/>
      <c r="H33" s="61"/>
      <c r="I33" s="23" t="e">
        <f t="shared" si="22"/>
        <v>#DIV/0!</v>
      </c>
      <c r="J33" s="63"/>
      <c r="K33" s="55"/>
      <c r="L33" s="55"/>
      <c r="M33" s="10">
        <f t="shared" si="23"/>
        <v>0</v>
      </c>
      <c r="N33" s="10" t="e">
        <f t="shared" si="24"/>
        <v>#DIV/0!</v>
      </c>
      <c r="O33" s="10" t="e">
        <f t="shared" si="25"/>
        <v>#DIV/0!</v>
      </c>
      <c r="P33" s="10" t="e">
        <f t="shared" si="26"/>
        <v>#DIV/0!</v>
      </c>
      <c r="Q33" s="13" t="e">
        <f t="shared" si="27"/>
        <v>#DIV/0!</v>
      </c>
      <c r="R33" s="26" t="e">
        <f t="shared" si="28"/>
        <v>#DIV/0!</v>
      </c>
      <c r="S33" s="64"/>
    </row>
    <row r="34" spans="1:19" x14ac:dyDescent="0.2">
      <c r="B34" s="14"/>
      <c r="C34" s="14"/>
      <c r="D34" s="14"/>
      <c r="E34" s="51"/>
      <c r="F34" s="60" t="str">
        <f t="shared" si="11"/>
        <v>0</v>
      </c>
      <c r="G34" s="53"/>
      <c r="H34" s="61"/>
      <c r="I34" s="23" t="e">
        <f t="shared" si="22"/>
        <v>#DIV/0!</v>
      </c>
      <c r="J34" s="63"/>
      <c r="K34" s="55"/>
      <c r="L34" s="55"/>
      <c r="M34" s="10">
        <f t="shared" si="23"/>
        <v>0</v>
      </c>
      <c r="N34" s="10" t="e">
        <f t="shared" si="24"/>
        <v>#DIV/0!</v>
      </c>
      <c r="O34" s="10" t="e">
        <f t="shared" si="25"/>
        <v>#DIV/0!</v>
      </c>
      <c r="P34" s="10" t="e">
        <f t="shared" si="26"/>
        <v>#DIV/0!</v>
      </c>
      <c r="Q34" s="13" t="e">
        <f t="shared" si="27"/>
        <v>#DIV/0!</v>
      </c>
      <c r="R34" s="26" t="e">
        <f t="shared" si="28"/>
        <v>#DIV/0!</v>
      </c>
      <c r="S34" s="64"/>
    </row>
    <row r="35" spans="1:19" x14ac:dyDescent="0.2">
      <c r="B35" s="14"/>
      <c r="C35" s="14"/>
      <c r="D35" s="14"/>
      <c r="E35" s="51"/>
      <c r="F35" s="60" t="str">
        <f t="shared" si="11"/>
        <v>0</v>
      </c>
      <c r="G35" s="53"/>
      <c r="H35" s="61"/>
      <c r="I35" s="23" t="e">
        <f t="shared" si="22"/>
        <v>#DIV/0!</v>
      </c>
      <c r="J35" s="63"/>
      <c r="K35" s="55"/>
      <c r="L35" s="55"/>
      <c r="M35" s="10">
        <f t="shared" si="23"/>
        <v>0</v>
      </c>
      <c r="N35" s="10" t="e">
        <f t="shared" si="24"/>
        <v>#DIV/0!</v>
      </c>
      <c r="O35" s="10" t="e">
        <f t="shared" si="25"/>
        <v>#DIV/0!</v>
      </c>
      <c r="P35" s="10" t="e">
        <f t="shared" si="26"/>
        <v>#DIV/0!</v>
      </c>
      <c r="Q35" s="13" t="e">
        <f t="shared" si="27"/>
        <v>#DIV/0!</v>
      </c>
      <c r="R35" s="26" t="e">
        <f t="shared" si="28"/>
        <v>#DIV/0!</v>
      </c>
      <c r="S35" s="64"/>
    </row>
    <row r="36" spans="1:19" x14ac:dyDescent="0.2">
      <c r="B36" s="14"/>
      <c r="C36" s="14"/>
      <c r="D36" s="14"/>
      <c r="E36" s="51"/>
      <c r="F36" s="60" t="str">
        <f t="shared" si="11"/>
        <v>0</v>
      </c>
      <c r="G36" s="53"/>
      <c r="H36" s="61"/>
      <c r="I36" s="23" t="e">
        <f t="shared" si="15"/>
        <v>#DIV/0!</v>
      </c>
      <c r="J36" s="63"/>
      <c r="K36" s="55"/>
      <c r="L36" s="55"/>
      <c r="M36" s="10">
        <f t="shared" si="16"/>
        <v>0</v>
      </c>
      <c r="N36" s="10" t="e">
        <f t="shared" si="17"/>
        <v>#DIV/0!</v>
      </c>
      <c r="O36" s="10" t="e">
        <f t="shared" si="18"/>
        <v>#DIV/0!</v>
      </c>
      <c r="P36" s="10" t="e">
        <f t="shared" si="19"/>
        <v>#DIV/0!</v>
      </c>
      <c r="Q36" s="13" t="e">
        <f t="shared" si="20"/>
        <v>#DIV/0!</v>
      </c>
      <c r="R36" s="26" t="e">
        <f t="shared" si="21"/>
        <v>#DIV/0!</v>
      </c>
      <c r="S36" s="64"/>
    </row>
    <row r="37" spans="1:19" x14ac:dyDescent="0.2">
      <c r="B37" s="14"/>
      <c r="C37" s="14"/>
      <c r="D37" s="14"/>
      <c r="E37" s="51"/>
      <c r="F37" s="60" t="str">
        <f t="shared" si="11"/>
        <v>0</v>
      </c>
      <c r="G37" s="53"/>
      <c r="H37" s="61"/>
      <c r="I37" s="23" t="e">
        <f t="shared" si="15"/>
        <v>#DIV/0!</v>
      </c>
      <c r="J37" s="63"/>
      <c r="K37" s="55"/>
      <c r="L37" s="55"/>
      <c r="M37" s="10">
        <f t="shared" si="16"/>
        <v>0</v>
      </c>
      <c r="N37" s="10" t="e">
        <f t="shared" si="17"/>
        <v>#DIV/0!</v>
      </c>
      <c r="O37" s="10" t="e">
        <f t="shared" si="18"/>
        <v>#DIV/0!</v>
      </c>
      <c r="P37" s="10" t="e">
        <f t="shared" si="19"/>
        <v>#DIV/0!</v>
      </c>
      <c r="Q37" s="13" t="e">
        <f t="shared" si="20"/>
        <v>#DIV/0!</v>
      </c>
      <c r="R37" s="26" t="e">
        <f t="shared" si="21"/>
        <v>#DIV/0!</v>
      </c>
      <c r="S37" s="64"/>
    </row>
    <row r="38" spans="1:19" x14ac:dyDescent="0.2">
      <c r="B38" s="14"/>
      <c r="C38" s="14"/>
      <c r="D38" s="14"/>
      <c r="E38" s="51"/>
      <c r="F38" s="60" t="str">
        <f t="shared" si="11"/>
        <v>0</v>
      </c>
      <c r="G38" s="53"/>
      <c r="H38" s="61"/>
      <c r="I38" s="23" t="e">
        <f t="shared" si="15"/>
        <v>#DIV/0!</v>
      </c>
      <c r="J38" s="63"/>
      <c r="K38" s="55"/>
      <c r="L38" s="55"/>
      <c r="M38" s="10">
        <f t="shared" si="16"/>
        <v>0</v>
      </c>
      <c r="N38" s="10" t="e">
        <f t="shared" si="17"/>
        <v>#DIV/0!</v>
      </c>
      <c r="O38" s="10" t="e">
        <f t="shared" si="18"/>
        <v>#DIV/0!</v>
      </c>
      <c r="P38" s="10" t="e">
        <f t="shared" si="19"/>
        <v>#DIV/0!</v>
      </c>
      <c r="Q38" s="13" t="e">
        <f t="shared" si="20"/>
        <v>#DIV/0!</v>
      </c>
      <c r="R38" s="26" t="e">
        <f t="shared" si="21"/>
        <v>#DIV/0!</v>
      </c>
      <c r="S38" s="64"/>
    </row>
    <row r="39" spans="1:19" x14ac:dyDescent="0.2">
      <c r="B39" s="14"/>
      <c r="C39" s="14"/>
      <c r="D39" s="14"/>
      <c r="E39" s="51"/>
      <c r="F39" s="60" t="str">
        <f t="shared" si="11"/>
        <v>0</v>
      </c>
      <c r="G39" s="53"/>
      <c r="H39" s="61"/>
      <c r="I39" s="23" t="e">
        <f t="shared" si="15"/>
        <v>#DIV/0!</v>
      </c>
      <c r="J39" s="63"/>
      <c r="K39" s="55"/>
      <c r="L39" s="55"/>
      <c r="M39" s="10">
        <f t="shared" si="16"/>
        <v>0</v>
      </c>
      <c r="N39" s="10" t="e">
        <f t="shared" si="17"/>
        <v>#DIV/0!</v>
      </c>
      <c r="O39" s="10" t="e">
        <f t="shared" si="18"/>
        <v>#DIV/0!</v>
      </c>
      <c r="P39" s="10" t="e">
        <f t="shared" si="19"/>
        <v>#DIV/0!</v>
      </c>
      <c r="Q39" s="13" t="e">
        <f t="shared" si="20"/>
        <v>#DIV/0!</v>
      </c>
      <c r="R39" s="26" t="e">
        <f t="shared" si="21"/>
        <v>#DIV/0!</v>
      </c>
      <c r="S39" s="64"/>
    </row>
    <row r="40" spans="1:19" x14ac:dyDescent="0.2">
      <c r="B40" s="14"/>
      <c r="C40" s="14"/>
      <c r="D40" s="14"/>
      <c r="E40" s="51"/>
      <c r="F40" s="60" t="str">
        <f t="shared" si="11"/>
        <v>0</v>
      </c>
      <c r="G40" s="53"/>
      <c r="H40" s="61"/>
      <c r="I40" s="23" t="e">
        <f t="shared" si="15"/>
        <v>#DIV/0!</v>
      </c>
      <c r="J40" s="63"/>
      <c r="K40" s="55"/>
      <c r="L40" s="55"/>
      <c r="M40" s="10">
        <f t="shared" si="16"/>
        <v>0</v>
      </c>
      <c r="N40" s="10" t="e">
        <f t="shared" si="17"/>
        <v>#DIV/0!</v>
      </c>
      <c r="O40" s="10" t="e">
        <f t="shared" si="18"/>
        <v>#DIV/0!</v>
      </c>
      <c r="P40" s="10" t="e">
        <f t="shared" si="19"/>
        <v>#DIV/0!</v>
      </c>
      <c r="Q40" s="13" t="e">
        <f t="shared" si="20"/>
        <v>#DIV/0!</v>
      </c>
      <c r="R40" s="26" t="e">
        <f t="shared" si="21"/>
        <v>#DIV/0!</v>
      </c>
      <c r="S40" s="64"/>
    </row>
    <row r="41" spans="1:19" x14ac:dyDescent="0.2">
      <c r="B41" s="14"/>
      <c r="C41" s="14"/>
      <c r="D41" s="14"/>
      <c r="E41" s="51"/>
      <c r="F41" s="60" t="str">
        <f t="shared" si="11"/>
        <v>0</v>
      </c>
      <c r="G41" s="53"/>
      <c r="H41" s="61"/>
      <c r="I41" s="23" t="e">
        <f t="shared" si="15"/>
        <v>#DIV/0!</v>
      </c>
      <c r="J41" s="63"/>
      <c r="K41" s="55"/>
      <c r="L41" s="55"/>
      <c r="M41" s="10">
        <f t="shared" si="16"/>
        <v>0</v>
      </c>
      <c r="N41" s="10" t="e">
        <f t="shared" si="17"/>
        <v>#DIV/0!</v>
      </c>
      <c r="O41" s="10" t="e">
        <f t="shared" si="18"/>
        <v>#DIV/0!</v>
      </c>
      <c r="P41" s="10" t="e">
        <f t="shared" si="19"/>
        <v>#DIV/0!</v>
      </c>
      <c r="Q41" s="13" t="e">
        <f t="shared" si="20"/>
        <v>#DIV/0!</v>
      </c>
      <c r="R41" s="26" t="e">
        <f t="shared" si="21"/>
        <v>#DIV/0!</v>
      </c>
      <c r="S41" s="64"/>
    </row>
    <row r="42" spans="1:19" x14ac:dyDescent="0.2">
      <c r="B42" s="14"/>
      <c r="C42" s="14"/>
      <c r="D42" s="14"/>
      <c r="E42" s="51"/>
      <c r="F42" s="60" t="str">
        <f t="shared" si="11"/>
        <v>0</v>
      </c>
      <c r="G42" s="53"/>
      <c r="H42" s="61"/>
      <c r="I42" s="23" t="e">
        <f t="shared" si="15"/>
        <v>#DIV/0!</v>
      </c>
      <c r="J42" s="63"/>
      <c r="K42" s="55"/>
      <c r="L42" s="55"/>
      <c r="M42" s="10">
        <f t="shared" si="16"/>
        <v>0</v>
      </c>
      <c r="N42" s="10" t="e">
        <f t="shared" si="17"/>
        <v>#DIV/0!</v>
      </c>
      <c r="O42" s="10" t="e">
        <f t="shared" si="18"/>
        <v>#DIV/0!</v>
      </c>
      <c r="P42" s="10" t="e">
        <f t="shared" si="19"/>
        <v>#DIV/0!</v>
      </c>
      <c r="Q42" s="13" t="e">
        <f t="shared" si="20"/>
        <v>#DIV/0!</v>
      </c>
      <c r="R42" s="26" t="e">
        <f t="shared" si="21"/>
        <v>#DIV/0!</v>
      </c>
      <c r="S42" s="64"/>
    </row>
    <row r="43" spans="1:19" x14ac:dyDescent="0.2">
      <c r="B43" s="14"/>
      <c r="C43" s="14"/>
      <c r="D43" s="14"/>
      <c r="E43" s="51"/>
      <c r="F43" s="60" t="str">
        <f t="shared" si="11"/>
        <v>0</v>
      </c>
      <c r="G43" s="53"/>
      <c r="H43" s="61"/>
      <c r="I43" s="23" t="e">
        <f t="shared" si="6"/>
        <v>#DIV/0!</v>
      </c>
      <c r="J43" s="63"/>
      <c r="K43" s="55"/>
      <c r="L43" s="55"/>
      <c r="M43" s="10">
        <f t="shared" si="7"/>
        <v>0</v>
      </c>
      <c r="N43" s="10" t="e">
        <f t="shared" ref="N43:N44" si="29">IF(((($E$1-G43-1)*I43)+I43*F43/12)&gt;J43,J43,IF($E$1-G43&lt;1,"$0.00",((($E$1-G43-1)*I43)+I43*F43/12)))</f>
        <v>#DIV/0!</v>
      </c>
      <c r="O43" s="10" t="e">
        <f t="shared" si="12"/>
        <v>#DIV/0!</v>
      </c>
      <c r="P43" s="10" t="e">
        <f>IF(M43=0,N43+O43,0)</f>
        <v>#DIV/0!</v>
      </c>
      <c r="Q43" s="13" t="e">
        <f t="shared" si="14"/>
        <v>#DIV/0!</v>
      </c>
      <c r="R43" s="26" t="e">
        <f>+SUM(M43-Q43)</f>
        <v>#DIV/0!</v>
      </c>
      <c r="S43" s="64"/>
    </row>
    <row r="44" spans="1:19" x14ac:dyDescent="0.2">
      <c r="B44" s="14"/>
      <c r="C44" s="14"/>
      <c r="D44" s="14"/>
      <c r="E44" s="51"/>
      <c r="F44" s="60" t="str">
        <f t="shared" si="11"/>
        <v>0</v>
      </c>
      <c r="G44" s="53"/>
      <c r="H44" s="61"/>
      <c r="I44" s="23" t="e">
        <f t="shared" si="6"/>
        <v>#DIV/0!</v>
      </c>
      <c r="J44" s="65"/>
      <c r="K44" s="65"/>
      <c r="L44" s="65"/>
      <c r="M44" s="66">
        <f t="shared" si="7"/>
        <v>0</v>
      </c>
      <c r="N44" s="66" t="e">
        <f t="shared" si="29"/>
        <v>#DIV/0!</v>
      </c>
      <c r="O44" s="10" t="e">
        <f t="shared" si="12"/>
        <v>#DIV/0!</v>
      </c>
      <c r="P44" s="26" t="e">
        <f>IF(M44=0,N44+O44,0)</f>
        <v>#DIV/0!</v>
      </c>
      <c r="Q44" s="67" t="e">
        <f t="shared" si="14"/>
        <v>#DIV/0!</v>
      </c>
      <c r="R44" s="68" t="e">
        <f>+SUM(M44-Q44)</f>
        <v>#DIV/0!</v>
      </c>
    </row>
    <row r="45" spans="1:19" ht="15.75" x14ac:dyDescent="0.25">
      <c r="A45" s="45" t="s">
        <v>39</v>
      </c>
      <c r="B45" s="46"/>
      <c r="C45" s="46"/>
      <c r="D45" s="46"/>
      <c r="E45" s="46"/>
      <c r="F45" s="46"/>
      <c r="G45" s="46"/>
      <c r="H45" s="48"/>
      <c r="I45" s="49"/>
      <c r="J45" s="69">
        <f>SUM(J5:J44)</f>
        <v>0</v>
      </c>
      <c r="K45" s="70">
        <f t="shared" ref="K45:M45" si="30">SUM(K5:K44)</f>
        <v>0</v>
      </c>
      <c r="L45" s="71">
        <f t="shared" si="30"/>
        <v>0</v>
      </c>
      <c r="M45" s="72">
        <f t="shared" si="30"/>
        <v>0</v>
      </c>
      <c r="N45" s="73" cm="1">
        <f t="array" ref="N45">SUM(IF(ISERROR(N5:N44),"",N5:N44))</f>
        <v>0</v>
      </c>
      <c r="O45" s="74" cm="1">
        <f t="array" ref="O45">SUM(IF(ISERROR(O5:O44),"",O5:O44))</f>
        <v>0</v>
      </c>
      <c r="P45" s="75" cm="1">
        <f t="array" ref="P45">SUM(IF(ISERROR(P5:P44),"",P5:P44))</f>
        <v>0</v>
      </c>
      <c r="Q45" s="76" cm="1">
        <f t="array" ref="Q45">SUM(IF(ISERROR(Q5:Q44),"",Q5:Q44))</f>
        <v>0</v>
      </c>
      <c r="R45" s="77" cm="1">
        <f t="array" ref="R45">SUM(IF(ISERROR(R5:R44),"",R5:R44))</f>
        <v>0</v>
      </c>
    </row>
    <row r="46" spans="1:19" x14ac:dyDescent="0.2">
      <c r="J46" s="78"/>
      <c r="K46" s="78"/>
      <c r="L46" s="78"/>
      <c r="M46" s="78"/>
      <c r="N46" s="79"/>
      <c r="O46" s="79"/>
      <c r="P46" s="79"/>
      <c r="Q46" s="79"/>
      <c r="R46" s="79"/>
    </row>
    <row r="47" spans="1:19" ht="15.75" x14ac:dyDescent="0.25">
      <c r="E47" s="3" t="s">
        <v>40</v>
      </c>
      <c r="F47" s="3"/>
      <c r="G47" s="3" t="s">
        <v>41</v>
      </c>
      <c r="H47" s="3" t="s">
        <v>42</v>
      </c>
      <c r="I47" s="80" t="s">
        <v>43</v>
      </c>
      <c r="J47" s="10"/>
      <c r="K47" s="17" t="s">
        <v>47</v>
      </c>
      <c r="L47" s="81"/>
      <c r="M47" s="81"/>
      <c r="N47" s="13"/>
      <c r="O47" s="13"/>
      <c r="P47" s="13"/>
      <c r="Q47" s="13"/>
    </row>
    <row r="48" spans="1:19" x14ac:dyDescent="0.2">
      <c r="D48" s="7" t="s">
        <v>44</v>
      </c>
      <c r="E48" s="82">
        <f>SUM(J45)</f>
        <v>0</v>
      </c>
      <c r="G48" s="83">
        <f>SUM(K45)</f>
        <v>0</v>
      </c>
      <c r="H48" s="84">
        <f>SUM(L45)</f>
        <v>0</v>
      </c>
      <c r="I48" s="85">
        <f>SUM(M45)</f>
        <v>0</v>
      </c>
      <c r="J48" s="10"/>
      <c r="K48" s="92" t="s">
        <v>81</v>
      </c>
      <c r="L48" s="10"/>
      <c r="M48" s="10"/>
      <c r="N48" s="13"/>
      <c r="O48" s="13"/>
      <c r="P48" s="13"/>
      <c r="Q48" s="13"/>
    </row>
    <row r="49" spans="1:17" ht="17.25" x14ac:dyDescent="0.35">
      <c r="D49" s="7" t="s">
        <v>45</v>
      </c>
      <c r="E49" s="86">
        <f>SUM(N45)</f>
        <v>0</v>
      </c>
      <c r="G49" s="87">
        <f>SUM(O45)</f>
        <v>0</v>
      </c>
      <c r="H49" s="88">
        <f>SUM(P45)</f>
        <v>0</v>
      </c>
      <c r="I49" s="89">
        <f>SUM(Q45)</f>
        <v>0</v>
      </c>
      <c r="J49" s="10"/>
      <c r="K49" s="92" t="s">
        <v>82</v>
      </c>
      <c r="L49" s="10"/>
      <c r="M49" s="10"/>
      <c r="N49" s="13"/>
      <c r="O49" s="13"/>
      <c r="P49" s="13"/>
      <c r="Q49" s="13"/>
    </row>
    <row r="50" spans="1:17" ht="17.25" x14ac:dyDescent="0.35">
      <c r="D50" s="7" t="s">
        <v>46</v>
      </c>
      <c r="E50" s="8">
        <f>SUM(E48-E49)</f>
        <v>0</v>
      </c>
      <c r="I50" s="9">
        <f>SUM(I48-I49)</f>
        <v>0</v>
      </c>
      <c r="J50" s="10"/>
      <c r="K50" s="92" t="s">
        <v>83</v>
      </c>
      <c r="L50" s="10"/>
      <c r="M50" s="10"/>
      <c r="N50" s="13"/>
      <c r="O50" s="13"/>
      <c r="P50" s="13"/>
      <c r="Q50" s="13"/>
    </row>
    <row r="51" spans="1:17" x14ac:dyDescent="0.2">
      <c r="J51" s="10"/>
      <c r="K51" s="93" t="s">
        <v>84</v>
      </c>
      <c r="L51" s="10"/>
      <c r="M51" s="10"/>
      <c r="N51" s="13"/>
      <c r="O51" s="13"/>
      <c r="P51" s="13"/>
      <c r="Q51" s="13"/>
    </row>
    <row r="52" spans="1:17" ht="15.75" x14ac:dyDescent="0.25">
      <c r="A52" s="16" t="s">
        <v>48</v>
      </c>
      <c r="B52" s="90"/>
      <c r="C52" s="90"/>
      <c r="J52" s="10"/>
      <c r="K52" s="93" t="s">
        <v>86</v>
      </c>
      <c r="L52" s="10"/>
      <c r="M52" s="10"/>
      <c r="N52" s="13"/>
      <c r="O52" s="13"/>
      <c r="P52" s="13"/>
      <c r="Q52" s="13"/>
    </row>
    <row r="53" spans="1:17" ht="15.75" x14ac:dyDescent="0.25">
      <c r="B53" s="3" t="s">
        <v>49</v>
      </c>
      <c r="C53" s="3" t="s">
        <v>50</v>
      </c>
      <c r="D53" s="12" t="s">
        <v>51</v>
      </c>
      <c r="J53" s="10"/>
      <c r="K53" s="92" t="s">
        <v>97</v>
      </c>
      <c r="L53" s="10"/>
      <c r="M53" s="10"/>
      <c r="N53" s="13"/>
      <c r="O53" s="13"/>
      <c r="P53" s="13"/>
      <c r="Q53" s="13"/>
    </row>
    <row r="54" spans="1:17" x14ac:dyDescent="0.2">
      <c r="B54" s="1" t="s">
        <v>52</v>
      </c>
      <c r="C54" s="4" t="s">
        <v>53</v>
      </c>
      <c r="D54" s="1" t="s">
        <v>54</v>
      </c>
      <c r="J54" s="10"/>
      <c r="K54" s="92" t="s">
        <v>98</v>
      </c>
      <c r="L54" s="10"/>
      <c r="M54" s="10"/>
      <c r="N54" s="13"/>
      <c r="O54" s="13"/>
      <c r="P54" s="13"/>
      <c r="Q54" s="13"/>
    </row>
    <row r="55" spans="1:17" x14ac:dyDescent="0.2">
      <c r="B55" s="1" t="s">
        <v>55</v>
      </c>
      <c r="C55" s="4" t="s">
        <v>56</v>
      </c>
      <c r="J55" s="10"/>
      <c r="K55" s="11" t="s">
        <v>87</v>
      </c>
      <c r="L55" s="10"/>
      <c r="M55" s="10"/>
      <c r="N55" s="13"/>
      <c r="O55" s="13"/>
      <c r="P55" s="13"/>
      <c r="Q55" s="13"/>
    </row>
    <row r="56" spans="1:17" x14ac:dyDescent="0.2">
      <c r="B56" s="1" t="s">
        <v>57</v>
      </c>
      <c r="C56" s="4" t="s">
        <v>58</v>
      </c>
      <c r="J56" s="10"/>
      <c r="K56" s="93" t="s">
        <v>85</v>
      </c>
      <c r="L56" s="10"/>
      <c r="M56" s="10"/>
      <c r="N56" s="13"/>
      <c r="O56" s="13"/>
      <c r="P56" s="13"/>
      <c r="Q56" s="13"/>
    </row>
    <row r="57" spans="1:17" x14ac:dyDescent="0.2">
      <c r="B57" s="1" t="s">
        <v>59</v>
      </c>
      <c r="C57" s="4" t="s">
        <v>58</v>
      </c>
      <c r="J57" s="10"/>
      <c r="K57" s="93" t="s">
        <v>88</v>
      </c>
      <c r="L57" s="10"/>
      <c r="M57" s="10"/>
      <c r="N57" s="13"/>
      <c r="O57" s="13"/>
      <c r="P57" s="13"/>
      <c r="Q57" s="13"/>
    </row>
    <row r="58" spans="1:17" x14ac:dyDescent="0.2">
      <c r="B58" s="1" t="s">
        <v>60</v>
      </c>
      <c r="C58" s="4" t="s">
        <v>61</v>
      </c>
      <c r="J58" s="10"/>
      <c r="K58" s="93" t="s">
        <v>99</v>
      </c>
      <c r="L58" s="10"/>
      <c r="M58" s="10"/>
      <c r="N58" s="13"/>
      <c r="O58" s="13"/>
      <c r="P58" s="13"/>
      <c r="Q58" s="13"/>
    </row>
    <row r="59" spans="1:17" x14ac:dyDescent="0.2">
      <c r="B59" s="1" t="s">
        <v>62</v>
      </c>
      <c r="C59" s="4" t="s">
        <v>63</v>
      </c>
      <c r="J59" s="10"/>
      <c r="K59" s="93" t="s">
        <v>100</v>
      </c>
      <c r="L59" s="10"/>
      <c r="M59" s="10"/>
      <c r="N59" s="13"/>
      <c r="O59" s="13"/>
      <c r="P59" s="13"/>
      <c r="Q59" s="13"/>
    </row>
    <row r="60" spans="1:17" x14ac:dyDescent="0.2">
      <c r="B60" s="1" t="s">
        <v>64</v>
      </c>
      <c r="C60" s="4" t="s">
        <v>65</v>
      </c>
      <c r="D60" s="1" t="s">
        <v>66</v>
      </c>
      <c r="J60" s="10"/>
      <c r="K60" s="11" t="s">
        <v>87</v>
      </c>
      <c r="L60" s="10"/>
      <c r="M60" s="10"/>
      <c r="N60" s="13"/>
      <c r="O60" s="13"/>
      <c r="P60" s="13"/>
      <c r="Q60" s="13"/>
    </row>
    <row r="61" spans="1:17" x14ac:dyDescent="0.2">
      <c r="J61" s="10"/>
      <c r="K61" s="93" t="s">
        <v>90</v>
      </c>
      <c r="L61" s="10"/>
      <c r="M61" s="10"/>
      <c r="N61" s="13"/>
      <c r="O61" s="13"/>
      <c r="P61" s="13"/>
      <c r="Q61" s="13"/>
    </row>
    <row r="62" spans="1:17" x14ac:dyDescent="0.2">
      <c r="J62" s="10"/>
      <c r="K62" s="93" t="s">
        <v>89</v>
      </c>
      <c r="L62" s="10"/>
      <c r="M62" s="10"/>
      <c r="N62" s="13"/>
      <c r="O62" s="13"/>
      <c r="P62" s="13"/>
      <c r="Q62" s="13"/>
    </row>
    <row r="63" spans="1:17" x14ac:dyDescent="0.2">
      <c r="J63" s="10"/>
      <c r="K63" s="93" t="s">
        <v>91</v>
      </c>
      <c r="L63" s="10"/>
      <c r="M63" s="10"/>
      <c r="N63" s="13"/>
      <c r="O63" s="13"/>
      <c r="P63" s="13"/>
      <c r="Q63" s="13"/>
    </row>
    <row r="64" spans="1:17" x14ac:dyDescent="0.2">
      <c r="J64" s="10"/>
      <c r="K64" s="93" t="s">
        <v>92</v>
      </c>
      <c r="L64" s="10"/>
      <c r="M64" s="10"/>
      <c r="N64" s="13"/>
      <c r="O64" s="13"/>
      <c r="P64" s="13"/>
      <c r="Q64" s="13"/>
    </row>
    <row r="65" spans="3:17" x14ac:dyDescent="0.2">
      <c r="J65" s="10"/>
      <c r="K65" s="10" t="s">
        <v>93</v>
      </c>
      <c r="L65" s="10"/>
      <c r="M65" s="10"/>
      <c r="N65" s="13"/>
      <c r="O65" s="13"/>
      <c r="P65" s="13"/>
      <c r="Q65" s="13"/>
    </row>
    <row r="66" spans="3:17" x14ac:dyDescent="0.2">
      <c r="D66" s="1"/>
      <c r="J66" s="10"/>
      <c r="K66" s="94" t="s">
        <v>94</v>
      </c>
      <c r="L66" s="10"/>
      <c r="M66" s="10"/>
      <c r="N66" s="13"/>
      <c r="O66" s="13"/>
      <c r="P66" s="13"/>
      <c r="Q66" s="13"/>
    </row>
    <row r="67" spans="3:17" ht="15.75" x14ac:dyDescent="0.25">
      <c r="C67" s="5"/>
      <c r="D67" s="5"/>
      <c r="E67" s="3"/>
      <c r="J67" s="10"/>
      <c r="K67" s="93" t="s">
        <v>95</v>
      </c>
      <c r="L67" s="10"/>
      <c r="M67" s="10"/>
      <c r="N67" s="13"/>
      <c r="O67" s="13"/>
      <c r="P67" s="13"/>
      <c r="Q67" s="13"/>
    </row>
    <row r="68" spans="3:17" x14ac:dyDescent="0.2">
      <c r="D68" s="1"/>
      <c r="J68" s="10"/>
      <c r="K68" s="93" t="s">
        <v>96</v>
      </c>
      <c r="L68" s="10"/>
      <c r="M68" s="10"/>
      <c r="N68" s="13"/>
      <c r="O68" s="13"/>
      <c r="P68" s="13"/>
      <c r="Q68" s="13"/>
    </row>
    <row r="69" spans="3:17" x14ac:dyDescent="0.2">
      <c r="D69" s="1"/>
      <c r="J69" s="10"/>
      <c r="K69" s="10"/>
      <c r="L69" s="10"/>
      <c r="M69" s="10"/>
      <c r="N69" s="13"/>
      <c r="O69" s="13"/>
      <c r="P69" s="13"/>
      <c r="Q69" s="13"/>
    </row>
    <row r="70" spans="3:17" x14ac:dyDescent="0.2">
      <c r="D70" s="1"/>
      <c r="J70" s="10"/>
      <c r="K70" s="10"/>
      <c r="L70" s="10"/>
      <c r="M70" s="10"/>
      <c r="N70" s="13"/>
      <c r="O70" s="13"/>
      <c r="P70" s="13"/>
      <c r="Q70" s="13"/>
    </row>
    <row r="71" spans="3:17" x14ac:dyDescent="0.2">
      <c r="D71" s="1"/>
      <c r="J71" s="10"/>
      <c r="K71" s="10"/>
      <c r="L71" s="10"/>
      <c r="M71" s="10"/>
      <c r="N71" s="13"/>
      <c r="O71" s="13"/>
      <c r="P71" s="13"/>
      <c r="Q71" s="13"/>
    </row>
    <row r="72" spans="3:17" x14ac:dyDescent="0.2">
      <c r="D72" s="1"/>
      <c r="J72" s="10"/>
      <c r="K72" s="10"/>
      <c r="L72" s="10"/>
      <c r="M72" s="10"/>
      <c r="N72" s="13"/>
      <c r="O72" s="13"/>
      <c r="P72" s="13"/>
      <c r="Q72" s="13"/>
    </row>
    <row r="73" spans="3:17" x14ac:dyDescent="0.2">
      <c r="D73" s="1"/>
      <c r="J73" s="10"/>
      <c r="K73" s="10"/>
      <c r="L73" s="10"/>
      <c r="M73" s="10"/>
      <c r="N73" s="13"/>
      <c r="O73" s="13"/>
      <c r="P73" s="13"/>
      <c r="Q73" s="13"/>
    </row>
    <row r="74" spans="3:17" x14ac:dyDescent="0.2">
      <c r="D74" s="1"/>
      <c r="J74" s="10"/>
      <c r="K74" s="10"/>
      <c r="L74" s="10"/>
      <c r="M74" s="10"/>
      <c r="N74" s="13"/>
      <c r="O74" s="13"/>
      <c r="P74" s="13"/>
      <c r="Q74" s="13"/>
    </row>
    <row r="75" spans="3:17" x14ac:dyDescent="0.2">
      <c r="J75" s="10"/>
      <c r="K75" s="10"/>
      <c r="L75" s="10"/>
      <c r="M75" s="10"/>
      <c r="N75" s="13"/>
      <c r="O75" s="13"/>
      <c r="P75" s="13"/>
      <c r="Q75" s="13"/>
    </row>
    <row r="76" spans="3:17" x14ac:dyDescent="0.2">
      <c r="J76" s="10"/>
      <c r="K76" s="10"/>
      <c r="L76" s="10"/>
      <c r="M76" s="10"/>
      <c r="N76" s="13"/>
      <c r="O76" s="13"/>
      <c r="P76" s="13"/>
      <c r="Q76" s="13"/>
    </row>
    <row r="77" spans="3:17" x14ac:dyDescent="0.2">
      <c r="J77" s="10"/>
      <c r="K77" s="10"/>
      <c r="L77" s="10"/>
      <c r="M77" s="10"/>
      <c r="N77" s="13"/>
      <c r="O77" s="13"/>
      <c r="P77" s="13"/>
      <c r="Q77" s="13"/>
    </row>
    <row r="78" spans="3:17" x14ac:dyDescent="0.2">
      <c r="J78" s="10"/>
      <c r="K78" s="10"/>
      <c r="L78" s="10"/>
      <c r="M78" s="10"/>
      <c r="N78" s="13"/>
      <c r="O78" s="13"/>
      <c r="P78" s="13"/>
      <c r="Q78" s="13"/>
    </row>
    <row r="79" spans="3:17" x14ac:dyDescent="0.2">
      <c r="J79" s="10"/>
      <c r="K79" s="10"/>
      <c r="L79" s="10"/>
      <c r="M79" s="10"/>
      <c r="N79" s="13"/>
      <c r="O79" s="13"/>
      <c r="P79" s="13"/>
      <c r="Q79" s="13"/>
    </row>
    <row r="80" spans="3:17" x14ac:dyDescent="0.2">
      <c r="J80" s="10"/>
      <c r="K80" s="10"/>
      <c r="L80" s="10"/>
      <c r="M80" s="10"/>
      <c r="N80" s="13"/>
      <c r="O80" s="13"/>
      <c r="P80" s="13"/>
      <c r="Q80" s="13"/>
    </row>
    <row r="81" spans="10:17" x14ac:dyDescent="0.2">
      <c r="J81" s="10"/>
      <c r="K81" s="10"/>
      <c r="L81" s="10"/>
      <c r="M81" s="10"/>
      <c r="N81" s="13"/>
      <c r="O81" s="13"/>
      <c r="P81" s="13"/>
      <c r="Q81" s="13"/>
    </row>
    <row r="82" spans="10:17" x14ac:dyDescent="0.2">
      <c r="J82" s="10"/>
      <c r="K82" s="10"/>
      <c r="L82" s="10"/>
      <c r="M82" s="10"/>
      <c r="N82" s="13"/>
      <c r="O82" s="13"/>
      <c r="P82" s="13"/>
      <c r="Q82" s="13"/>
    </row>
    <row r="83" spans="10:17" x14ac:dyDescent="0.2">
      <c r="J83" s="10"/>
      <c r="K83" s="10"/>
      <c r="L83" s="10"/>
      <c r="M83" s="10"/>
      <c r="N83" s="13"/>
      <c r="O83" s="13"/>
      <c r="P83" s="13"/>
      <c r="Q83" s="13"/>
    </row>
    <row r="84" spans="10:17" x14ac:dyDescent="0.2">
      <c r="J84" s="10"/>
      <c r="K84" s="10"/>
      <c r="L84" s="10"/>
      <c r="M84" s="10"/>
      <c r="N84" s="13"/>
      <c r="O84" s="13"/>
      <c r="P84" s="13"/>
      <c r="Q84" s="13"/>
    </row>
    <row r="85" spans="10:17" x14ac:dyDescent="0.2">
      <c r="J85" s="10"/>
      <c r="K85" s="10"/>
      <c r="L85" s="10"/>
      <c r="M85" s="10"/>
      <c r="N85" s="13"/>
      <c r="O85" s="13"/>
      <c r="P85" s="13"/>
      <c r="Q85" s="13"/>
    </row>
    <row r="86" spans="10:17" x14ac:dyDescent="0.2">
      <c r="J86" s="10"/>
      <c r="K86" s="10"/>
      <c r="L86" s="10"/>
      <c r="M86" s="10"/>
      <c r="N86" s="13"/>
      <c r="O86" s="13"/>
      <c r="P86" s="13"/>
      <c r="Q86" s="13"/>
    </row>
    <row r="87" spans="10:17" x14ac:dyDescent="0.2">
      <c r="J87" s="10"/>
      <c r="K87" s="10"/>
      <c r="L87" s="10"/>
      <c r="M87" s="10"/>
      <c r="N87" s="13"/>
      <c r="O87" s="13"/>
      <c r="P87" s="13"/>
      <c r="Q87" s="13"/>
    </row>
    <row r="88" spans="10:17" x14ac:dyDescent="0.2">
      <c r="J88" s="10"/>
      <c r="K88" s="10"/>
      <c r="L88" s="10"/>
      <c r="M88" s="10"/>
      <c r="N88" s="13"/>
      <c r="O88" s="13"/>
      <c r="P88" s="13"/>
      <c r="Q88" s="13"/>
    </row>
    <row r="89" spans="10:17" x14ac:dyDescent="0.2">
      <c r="J89" s="10"/>
      <c r="K89" s="10"/>
      <c r="L89" s="10"/>
      <c r="M89" s="10"/>
      <c r="N89" s="13"/>
      <c r="O89" s="13"/>
      <c r="P89" s="13"/>
      <c r="Q89" s="13"/>
    </row>
    <row r="90" spans="10:17" x14ac:dyDescent="0.2">
      <c r="J90" s="10"/>
      <c r="K90" s="10"/>
      <c r="L90" s="10"/>
      <c r="M90" s="10"/>
      <c r="N90" s="13"/>
      <c r="O90" s="13"/>
      <c r="P90" s="13"/>
      <c r="Q90" s="13"/>
    </row>
    <row r="91" spans="10:17" x14ac:dyDescent="0.2">
      <c r="J91" s="10"/>
      <c r="K91" s="10"/>
      <c r="L91" s="10"/>
      <c r="M91" s="10"/>
      <c r="N91" s="13"/>
      <c r="O91" s="13"/>
      <c r="P91" s="13"/>
      <c r="Q91" s="13"/>
    </row>
    <row r="92" spans="10:17" x14ac:dyDescent="0.2">
      <c r="J92" s="10"/>
      <c r="K92" s="10"/>
      <c r="L92" s="10"/>
      <c r="M92" s="10"/>
      <c r="N92" s="13"/>
      <c r="O92" s="13"/>
      <c r="P92" s="13"/>
      <c r="Q92" s="13"/>
    </row>
    <row r="93" spans="10:17" x14ac:dyDescent="0.2">
      <c r="J93" s="10"/>
      <c r="K93" s="10"/>
      <c r="L93" s="10"/>
      <c r="M93" s="10"/>
      <c r="N93" s="13"/>
      <c r="O93" s="13"/>
      <c r="P93" s="13"/>
      <c r="Q93" s="13"/>
    </row>
    <row r="94" spans="10:17" x14ac:dyDescent="0.2">
      <c r="J94" s="10"/>
      <c r="K94" s="10"/>
      <c r="L94" s="10"/>
      <c r="M94" s="10"/>
      <c r="N94" s="13"/>
      <c r="O94" s="13"/>
      <c r="P94" s="13"/>
      <c r="Q94" s="13"/>
    </row>
    <row r="95" spans="10:17" x14ac:dyDescent="0.2">
      <c r="J95" s="10"/>
      <c r="K95" s="10"/>
      <c r="L95" s="10"/>
      <c r="M95" s="10"/>
      <c r="N95" s="13"/>
      <c r="O95" s="13"/>
      <c r="P95" s="13"/>
      <c r="Q95" s="13"/>
    </row>
    <row r="96" spans="10:17" x14ac:dyDescent="0.2">
      <c r="J96" s="10"/>
      <c r="K96" s="10"/>
      <c r="L96" s="10"/>
      <c r="M96" s="10"/>
      <c r="N96" s="13"/>
      <c r="O96" s="13"/>
      <c r="P96" s="13"/>
      <c r="Q96" s="13"/>
    </row>
    <row r="97" spans="10:17" x14ac:dyDescent="0.2">
      <c r="J97" s="10"/>
      <c r="K97" s="10"/>
      <c r="L97" s="10"/>
      <c r="M97" s="10"/>
      <c r="N97" s="13"/>
      <c r="O97" s="13"/>
      <c r="P97" s="13"/>
      <c r="Q97" s="13"/>
    </row>
    <row r="98" spans="10:17" x14ac:dyDescent="0.2">
      <c r="J98" s="10"/>
      <c r="K98" s="10"/>
      <c r="L98" s="10"/>
      <c r="M98" s="10"/>
      <c r="N98" s="13"/>
      <c r="O98" s="13"/>
      <c r="P98" s="13"/>
      <c r="Q98" s="13"/>
    </row>
    <row r="99" spans="10:17" x14ac:dyDescent="0.2">
      <c r="J99" s="10"/>
      <c r="K99" s="10"/>
      <c r="L99" s="10"/>
      <c r="M99" s="10"/>
      <c r="N99" s="13"/>
      <c r="O99" s="13"/>
      <c r="P99" s="13"/>
      <c r="Q99" s="13"/>
    </row>
    <row r="100" spans="10:17" x14ac:dyDescent="0.2">
      <c r="J100" s="10"/>
      <c r="K100" s="10"/>
      <c r="L100" s="10"/>
      <c r="M100" s="10"/>
      <c r="N100" s="13"/>
      <c r="O100" s="13"/>
      <c r="P100" s="13"/>
      <c r="Q100" s="13"/>
    </row>
    <row r="101" spans="10:17" x14ac:dyDescent="0.2">
      <c r="J101" s="10"/>
      <c r="K101" s="10"/>
      <c r="L101" s="10"/>
      <c r="M101" s="10"/>
      <c r="N101" s="13"/>
      <c r="O101" s="13"/>
      <c r="P101" s="13"/>
      <c r="Q101" s="13"/>
    </row>
    <row r="102" spans="10:17" x14ac:dyDescent="0.2">
      <c r="J102" s="10"/>
      <c r="K102" s="10"/>
      <c r="L102" s="10"/>
      <c r="M102" s="10"/>
      <c r="N102" s="13"/>
      <c r="O102" s="13"/>
      <c r="P102" s="13"/>
      <c r="Q102" s="13"/>
    </row>
    <row r="103" spans="10:17" x14ac:dyDescent="0.2">
      <c r="J103" s="10"/>
      <c r="K103" s="10"/>
      <c r="L103" s="10"/>
      <c r="M103" s="10"/>
      <c r="N103" s="13"/>
      <c r="O103" s="13"/>
      <c r="P103" s="13"/>
      <c r="Q103" s="13"/>
    </row>
    <row r="104" spans="10:17" x14ac:dyDescent="0.2">
      <c r="J104" s="10"/>
      <c r="K104" s="10"/>
      <c r="L104" s="10"/>
      <c r="M104" s="10"/>
      <c r="N104" s="13"/>
      <c r="O104" s="13"/>
      <c r="P104" s="13"/>
      <c r="Q104" s="13"/>
    </row>
    <row r="105" spans="10:17" x14ac:dyDescent="0.2">
      <c r="J105" s="10"/>
      <c r="K105" s="10"/>
      <c r="L105" s="10"/>
      <c r="M105" s="10"/>
      <c r="N105" s="13"/>
      <c r="O105" s="13"/>
      <c r="P105" s="13"/>
      <c r="Q105" s="13"/>
    </row>
    <row r="106" spans="10:17" x14ac:dyDescent="0.2">
      <c r="J106" s="10"/>
      <c r="K106" s="10"/>
      <c r="L106" s="10"/>
      <c r="M106" s="10"/>
      <c r="N106" s="13"/>
      <c r="O106" s="13"/>
      <c r="P106" s="13"/>
      <c r="Q106" s="13"/>
    </row>
    <row r="107" spans="10:17" x14ac:dyDescent="0.2">
      <c r="J107" s="10"/>
      <c r="K107" s="10"/>
      <c r="L107" s="10"/>
      <c r="M107" s="10"/>
      <c r="N107" s="13"/>
      <c r="O107" s="13"/>
      <c r="P107" s="13"/>
      <c r="Q107" s="13"/>
    </row>
    <row r="108" spans="10:17" x14ac:dyDescent="0.2">
      <c r="J108" s="10"/>
      <c r="K108" s="10"/>
      <c r="L108" s="10"/>
      <c r="M108" s="10"/>
      <c r="N108" s="13"/>
      <c r="O108" s="13"/>
      <c r="P108" s="13"/>
      <c r="Q108" s="13"/>
    </row>
    <row r="109" spans="10:17" x14ac:dyDescent="0.2">
      <c r="J109" s="10"/>
      <c r="K109" s="10"/>
      <c r="L109" s="10"/>
      <c r="M109" s="10"/>
      <c r="N109" s="13"/>
      <c r="O109" s="13"/>
      <c r="P109" s="13"/>
      <c r="Q109" s="13"/>
    </row>
    <row r="110" spans="10:17" x14ac:dyDescent="0.2">
      <c r="J110" s="10"/>
      <c r="K110" s="10"/>
      <c r="L110" s="10"/>
      <c r="M110" s="10"/>
      <c r="N110" s="13"/>
      <c r="O110" s="13"/>
      <c r="P110" s="13"/>
      <c r="Q110" s="13"/>
    </row>
    <row r="111" spans="10:17" x14ac:dyDescent="0.2">
      <c r="J111" s="10"/>
      <c r="K111" s="10"/>
      <c r="L111" s="10"/>
      <c r="M111" s="10"/>
      <c r="N111" s="13"/>
      <c r="O111" s="13"/>
      <c r="P111" s="13"/>
      <c r="Q111" s="13"/>
    </row>
    <row r="112" spans="10:17" x14ac:dyDescent="0.2">
      <c r="J112" s="10"/>
      <c r="K112" s="10"/>
      <c r="L112" s="10"/>
      <c r="M112" s="10"/>
      <c r="N112" s="13"/>
      <c r="O112" s="13"/>
      <c r="P112" s="13"/>
      <c r="Q112" s="13"/>
    </row>
    <row r="113" spans="10:17" x14ac:dyDescent="0.2">
      <c r="J113" s="10"/>
      <c r="K113" s="10"/>
      <c r="L113" s="10"/>
      <c r="M113" s="10"/>
      <c r="N113" s="13"/>
      <c r="O113" s="13"/>
      <c r="P113" s="13"/>
      <c r="Q113" s="13"/>
    </row>
    <row r="114" spans="10:17" x14ac:dyDescent="0.2">
      <c r="J114" s="10"/>
      <c r="K114" s="10"/>
      <c r="L114" s="10"/>
      <c r="M114" s="10"/>
      <c r="N114" s="13"/>
      <c r="O114" s="13"/>
      <c r="P114" s="13"/>
      <c r="Q114" s="13"/>
    </row>
    <row r="115" spans="10:17" x14ac:dyDescent="0.2">
      <c r="J115" s="10"/>
      <c r="K115" s="10"/>
      <c r="L115" s="10"/>
      <c r="M115" s="10"/>
      <c r="N115" s="13"/>
      <c r="O115" s="13"/>
      <c r="P115" s="13"/>
      <c r="Q115" s="13"/>
    </row>
    <row r="116" spans="10:17" x14ac:dyDescent="0.2">
      <c r="J116" s="10"/>
      <c r="K116" s="10"/>
      <c r="L116" s="10"/>
      <c r="M116" s="10"/>
      <c r="N116" s="13"/>
      <c r="O116" s="13"/>
      <c r="P116" s="13"/>
      <c r="Q116" s="13"/>
    </row>
    <row r="117" spans="10:17" x14ac:dyDescent="0.2">
      <c r="J117" s="10"/>
      <c r="K117" s="10"/>
      <c r="L117" s="10"/>
      <c r="M117" s="10"/>
      <c r="N117" s="13"/>
      <c r="O117" s="13"/>
      <c r="P117" s="13"/>
      <c r="Q117" s="13"/>
    </row>
    <row r="118" spans="10:17" x14ac:dyDescent="0.2">
      <c r="J118" s="10"/>
      <c r="K118" s="10"/>
      <c r="L118" s="10"/>
      <c r="M118" s="10"/>
      <c r="N118" s="13"/>
      <c r="O118" s="13"/>
      <c r="P118" s="13"/>
      <c r="Q118" s="13"/>
    </row>
    <row r="119" spans="10:17" x14ac:dyDescent="0.2">
      <c r="J119" s="10"/>
      <c r="K119" s="10"/>
      <c r="L119" s="10"/>
      <c r="M119" s="10"/>
      <c r="N119" s="13"/>
      <c r="O119" s="13"/>
      <c r="P119" s="13"/>
      <c r="Q119" s="13"/>
    </row>
    <row r="120" spans="10:17" x14ac:dyDescent="0.2">
      <c r="J120" s="10"/>
      <c r="K120" s="10"/>
      <c r="L120" s="10"/>
      <c r="M120" s="10"/>
      <c r="N120" s="13"/>
      <c r="O120" s="13"/>
      <c r="P120" s="13"/>
      <c r="Q120" s="13"/>
    </row>
    <row r="121" spans="10:17" x14ac:dyDescent="0.2">
      <c r="J121" s="10"/>
      <c r="K121" s="10"/>
      <c r="L121" s="10"/>
      <c r="M121" s="10"/>
      <c r="N121" s="13"/>
      <c r="O121" s="13"/>
      <c r="P121" s="13"/>
      <c r="Q121" s="13"/>
    </row>
    <row r="122" spans="10:17" x14ac:dyDescent="0.2">
      <c r="J122" s="10"/>
      <c r="K122" s="10"/>
      <c r="L122" s="10"/>
      <c r="M122" s="10"/>
      <c r="N122" s="13"/>
      <c r="O122" s="13"/>
      <c r="P122" s="13"/>
      <c r="Q122" s="13"/>
    </row>
    <row r="123" spans="10:17" x14ac:dyDescent="0.2">
      <c r="J123" s="10"/>
      <c r="K123" s="10"/>
      <c r="L123" s="10"/>
      <c r="M123" s="10"/>
      <c r="N123" s="13"/>
      <c r="O123" s="13"/>
      <c r="P123" s="13"/>
      <c r="Q123" s="13"/>
    </row>
    <row r="124" spans="10:17" x14ac:dyDescent="0.2">
      <c r="J124" s="10"/>
      <c r="K124" s="10"/>
      <c r="L124" s="10"/>
      <c r="M124" s="10"/>
      <c r="N124" s="13"/>
      <c r="O124" s="13"/>
      <c r="P124" s="13"/>
      <c r="Q124" s="13"/>
    </row>
    <row r="125" spans="10:17" x14ac:dyDescent="0.2">
      <c r="J125" s="10"/>
      <c r="K125" s="10"/>
      <c r="L125" s="10"/>
      <c r="M125" s="10"/>
      <c r="N125" s="13"/>
      <c r="O125" s="13"/>
      <c r="P125" s="13"/>
      <c r="Q125" s="13"/>
    </row>
    <row r="126" spans="10:17" x14ac:dyDescent="0.2">
      <c r="J126" s="10"/>
      <c r="K126" s="10"/>
      <c r="L126" s="10"/>
      <c r="M126" s="10"/>
      <c r="N126" s="13"/>
      <c r="O126" s="13"/>
      <c r="P126" s="13"/>
      <c r="Q126" s="13"/>
    </row>
    <row r="127" spans="10:17" x14ac:dyDescent="0.2">
      <c r="J127" s="10"/>
      <c r="K127" s="10"/>
      <c r="L127" s="10"/>
      <c r="M127" s="10"/>
      <c r="N127" s="13"/>
      <c r="O127" s="13"/>
      <c r="P127" s="13"/>
      <c r="Q127" s="13"/>
    </row>
    <row r="128" spans="10:17" x14ac:dyDescent="0.2">
      <c r="J128" s="10"/>
      <c r="K128" s="10"/>
      <c r="L128" s="10"/>
      <c r="M128" s="10"/>
      <c r="N128" s="13"/>
      <c r="O128" s="13"/>
      <c r="P128" s="13"/>
      <c r="Q128" s="13"/>
    </row>
    <row r="129" spans="10:17" x14ac:dyDescent="0.2">
      <c r="J129" s="10"/>
      <c r="K129" s="10"/>
      <c r="L129" s="10"/>
      <c r="M129" s="10"/>
      <c r="N129" s="13"/>
      <c r="O129" s="13"/>
      <c r="P129" s="13"/>
      <c r="Q129" s="13"/>
    </row>
    <row r="130" spans="10:17" x14ac:dyDescent="0.2">
      <c r="J130" s="10"/>
      <c r="K130" s="10"/>
      <c r="L130" s="10"/>
      <c r="M130" s="10"/>
      <c r="N130" s="13"/>
      <c r="O130" s="13"/>
      <c r="P130" s="13"/>
      <c r="Q130" s="13"/>
    </row>
    <row r="131" spans="10:17" x14ac:dyDescent="0.2">
      <c r="J131" s="10"/>
      <c r="K131" s="10"/>
      <c r="L131" s="10"/>
      <c r="M131" s="10"/>
      <c r="N131" s="13"/>
      <c r="O131" s="13"/>
      <c r="P131" s="13"/>
      <c r="Q131" s="13"/>
    </row>
    <row r="132" spans="10:17" x14ac:dyDescent="0.2">
      <c r="J132" s="10"/>
      <c r="K132" s="10"/>
      <c r="L132" s="10"/>
      <c r="M132" s="10"/>
      <c r="N132" s="13"/>
      <c r="O132" s="13"/>
      <c r="P132" s="13"/>
      <c r="Q132" s="13"/>
    </row>
    <row r="133" spans="10:17" x14ac:dyDescent="0.2">
      <c r="J133" s="10"/>
      <c r="K133" s="10"/>
      <c r="L133" s="10"/>
      <c r="M133" s="10"/>
      <c r="N133" s="13"/>
      <c r="O133" s="13"/>
      <c r="P133" s="13"/>
      <c r="Q133" s="13"/>
    </row>
    <row r="134" spans="10:17" x14ac:dyDescent="0.2">
      <c r="J134" s="10"/>
      <c r="K134" s="10"/>
      <c r="L134" s="10"/>
      <c r="M134" s="10"/>
      <c r="N134" s="13"/>
      <c r="O134" s="13"/>
      <c r="P134" s="13"/>
      <c r="Q134" s="13"/>
    </row>
    <row r="135" spans="10:17" x14ac:dyDescent="0.2">
      <c r="J135" s="10"/>
      <c r="K135" s="10"/>
      <c r="L135" s="10"/>
      <c r="M135" s="10"/>
      <c r="N135" s="13"/>
      <c r="O135" s="13"/>
      <c r="P135" s="13"/>
      <c r="Q135" s="13"/>
    </row>
    <row r="136" spans="10:17" x14ac:dyDescent="0.2">
      <c r="J136" s="10"/>
      <c r="K136" s="10"/>
      <c r="L136" s="10"/>
      <c r="M136" s="10"/>
      <c r="N136" s="13"/>
      <c r="O136" s="13"/>
      <c r="P136" s="13"/>
      <c r="Q136" s="13"/>
    </row>
    <row r="137" spans="10:17" x14ac:dyDescent="0.2">
      <c r="J137" s="10"/>
      <c r="K137" s="10"/>
      <c r="L137" s="10"/>
      <c r="M137" s="10"/>
      <c r="N137" s="13"/>
      <c r="O137" s="13"/>
      <c r="P137" s="13"/>
      <c r="Q137" s="13"/>
    </row>
    <row r="138" spans="10:17" x14ac:dyDescent="0.2">
      <c r="J138" s="10"/>
      <c r="K138" s="10"/>
      <c r="L138" s="10"/>
      <c r="M138" s="10"/>
      <c r="N138" s="13"/>
      <c r="O138" s="13"/>
      <c r="P138" s="13"/>
      <c r="Q138" s="13"/>
    </row>
    <row r="139" spans="10:17" x14ac:dyDescent="0.2">
      <c r="J139" s="10"/>
      <c r="K139" s="10"/>
      <c r="L139" s="10"/>
      <c r="M139" s="10"/>
      <c r="N139" s="13"/>
      <c r="O139" s="13"/>
      <c r="P139" s="13"/>
      <c r="Q139" s="13"/>
    </row>
    <row r="140" spans="10:17" x14ac:dyDescent="0.2">
      <c r="J140" s="10"/>
      <c r="K140" s="10"/>
      <c r="L140" s="10"/>
      <c r="M140" s="10"/>
      <c r="N140" s="13"/>
      <c r="O140" s="13"/>
      <c r="P140" s="13"/>
      <c r="Q140" s="13"/>
    </row>
    <row r="141" spans="10:17" x14ac:dyDescent="0.2">
      <c r="J141" s="10"/>
      <c r="K141" s="10"/>
      <c r="L141" s="10"/>
      <c r="M141" s="10"/>
      <c r="N141" s="13"/>
      <c r="O141" s="13"/>
      <c r="P141" s="13"/>
      <c r="Q141" s="13"/>
    </row>
    <row r="142" spans="10:17" x14ac:dyDescent="0.2">
      <c r="J142" s="10"/>
      <c r="K142" s="10"/>
      <c r="L142" s="10"/>
      <c r="M142" s="10"/>
      <c r="N142" s="13"/>
      <c r="O142" s="13"/>
      <c r="P142" s="13"/>
      <c r="Q142" s="13"/>
    </row>
    <row r="143" spans="10:17" x14ac:dyDescent="0.2">
      <c r="J143" s="10"/>
      <c r="K143" s="10"/>
      <c r="L143" s="10"/>
      <c r="M143" s="10"/>
      <c r="N143" s="13"/>
      <c r="O143" s="13"/>
      <c r="P143" s="13"/>
      <c r="Q143" s="13"/>
    </row>
    <row r="144" spans="10:17" x14ac:dyDescent="0.2">
      <c r="J144" s="10"/>
      <c r="K144" s="10"/>
      <c r="L144" s="10"/>
      <c r="M144" s="10"/>
      <c r="N144" s="13"/>
      <c r="O144" s="13"/>
      <c r="P144" s="13"/>
      <c r="Q144" s="13"/>
    </row>
    <row r="145" spans="10:17" x14ac:dyDescent="0.2">
      <c r="J145" s="10"/>
      <c r="K145" s="10"/>
      <c r="L145" s="10"/>
      <c r="M145" s="10"/>
      <c r="N145" s="13"/>
      <c r="O145" s="13"/>
      <c r="P145" s="13"/>
      <c r="Q145" s="13"/>
    </row>
    <row r="146" spans="10:17" x14ac:dyDescent="0.2">
      <c r="J146" s="10"/>
      <c r="K146" s="10"/>
      <c r="L146" s="10"/>
      <c r="M146" s="10"/>
      <c r="N146" s="13"/>
      <c r="O146" s="13"/>
      <c r="P146" s="13"/>
      <c r="Q146" s="13"/>
    </row>
    <row r="147" spans="10:17" x14ac:dyDescent="0.2">
      <c r="J147" s="10"/>
      <c r="K147" s="10"/>
      <c r="L147" s="10"/>
      <c r="M147" s="10"/>
      <c r="N147" s="13"/>
      <c r="O147" s="13"/>
      <c r="P147" s="13"/>
      <c r="Q147" s="13"/>
    </row>
    <row r="148" spans="10:17" x14ac:dyDescent="0.2">
      <c r="J148" s="10"/>
      <c r="K148" s="10"/>
      <c r="L148" s="10"/>
      <c r="M148" s="10"/>
      <c r="N148" s="13"/>
      <c r="O148" s="13"/>
      <c r="P148" s="13"/>
      <c r="Q148" s="13"/>
    </row>
    <row r="149" spans="10:17" x14ac:dyDescent="0.2">
      <c r="J149" s="10"/>
      <c r="K149" s="10"/>
      <c r="L149" s="10"/>
      <c r="M149" s="10"/>
      <c r="N149" s="13"/>
      <c r="O149" s="13"/>
      <c r="P149" s="13"/>
      <c r="Q149" s="13"/>
    </row>
    <row r="150" spans="10:17" x14ac:dyDescent="0.2">
      <c r="J150" s="10"/>
      <c r="K150" s="10"/>
      <c r="L150" s="10"/>
      <c r="M150" s="10"/>
      <c r="N150" s="13"/>
      <c r="O150" s="13"/>
      <c r="P150" s="13"/>
      <c r="Q150" s="13"/>
    </row>
    <row r="151" spans="10:17" x14ac:dyDescent="0.2">
      <c r="J151" s="10"/>
      <c r="K151" s="10"/>
      <c r="L151" s="10"/>
      <c r="M151" s="10"/>
      <c r="N151" s="13"/>
      <c r="O151" s="13"/>
      <c r="P151" s="13"/>
      <c r="Q151" s="13"/>
    </row>
    <row r="152" spans="10:17" x14ac:dyDescent="0.2">
      <c r="J152" s="10"/>
      <c r="K152" s="10"/>
      <c r="L152" s="10"/>
      <c r="M152" s="10"/>
      <c r="N152" s="13"/>
      <c r="O152" s="13"/>
      <c r="P152" s="13"/>
      <c r="Q152" s="13"/>
    </row>
    <row r="153" spans="10:17" x14ac:dyDescent="0.2">
      <c r="J153" s="10"/>
      <c r="K153" s="10"/>
      <c r="L153" s="10"/>
      <c r="M153" s="10"/>
      <c r="N153" s="13"/>
      <c r="O153" s="13"/>
      <c r="P153" s="13"/>
      <c r="Q153" s="13"/>
    </row>
    <row r="154" spans="10:17" x14ac:dyDescent="0.2">
      <c r="J154" s="10"/>
      <c r="K154" s="10"/>
      <c r="L154" s="10"/>
      <c r="M154" s="10"/>
      <c r="N154" s="13"/>
      <c r="O154" s="13"/>
      <c r="P154" s="13"/>
      <c r="Q154" s="13"/>
    </row>
    <row r="155" spans="10:17" x14ac:dyDescent="0.2">
      <c r="J155" s="10"/>
      <c r="K155" s="10"/>
      <c r="L155" s="10"/>
      <c r="M155" s="10"/>
      <c r="N155" s="13"/>
      <c r="O155" s="13"/>
      <c r="P155" s="13"/>
      <c r="Q155" s="13"/>
    </row>
    <row r="156" spans="10:17" x14ac:dyDescent="0.2">
      <c r="J156" s="10"/>
      <c r="K156" s="10"/>
      <c r="L156" s="10"/>
      <c r="M156" s="10"/>
      <c r="N156" s="13"/>
      <c r="O156" s="13"/>
      <c r="P156" s="13"/>
      <c r="Q156" s="13"/>
    </row>
    <row r="157" spans="10:17" x14ac:dyDescent="0.2">
      <c r="J157" s="10"/>
      <c r="K157" s="10"/>
      <c r="L157" s="10"/>
      <c r="M157" s="10"/>
      <c r="N157" s="13"/>
      <c r="O157" s="13"/>
      <c r="P157" s="13"/>
      <c r="Q157" s="13"/>
    </row>
    <row r="158" spans="10:17" x14ac:dyDescent="0.2">
      <c r="J158" s="10"/>
      <c r="K158" s="10"/>
      <c r="L158" s="10"/>
      <c r="M158" s="10"/>
      <c r="N158" s="13"/>
      <c r="O158" s="13"/>
      <c r="P158" s="13"/>
      <c r="Q158" s="13"/>
    </row>
    <row r="159" spans="10:17" x14ac:dyDescent="0.2">
      <c r="J159" s="10"/>
      <c r="K159" s="10"/>
      <c r="L159" s="10"/>
      <c r="M159" s="10"/>
      <c r="N159" s="13"/>
      <c r="O159" s="13"/>
      <c r="P159" s="13"/>
      <c r="Q159" s="13"/>
    </row>
    <row r="160" spans="10:17" x14ac:dyDescent="0.2">
      <c r="J160" s="10"/>
      <c r="K160" s="10"/>
      <c r="L160" s="10"/>
      <c r="M160" s="10"/>
      <c r="N160" s="13"/>
      <c r="O160" s="13"/>
      <c r="P160" s="13"/>
      <c r="Q160" s="13"/>
    </row>
    <row r="161" spans="10:17" x14ac:dyDescent="0.2">
      <c r="J161" s="10"/>
      <c r="K161" s="10"/>
      <c r="L161" s="10"/>
      <c r="M161" s="10"/>
      <c r="N161" s="13"/>
      <c r="O161" s="13"/>
      <c r="P161" s="13"/>
      <c r="Q161" s="13"/>
    </row>
    <row r="162" spans="10:17" x14ac:dyDescent="0.2">
      <c r="J162" s="10"/>
      <c r="K162" s="10"/>
      <c r="L162" s="10"/>
      <c r="M162" s="10"/>
      <c r="N162" s="13"/>
      <c r="O162" s="13"/>
      <c r="P162" s="13"/>
      <c r="Q162" s="13"/>
    </row>
    <row r="163" spans="10:17" x14ac:dyDescent="0.2">
      <c r="J163" s="10"/>
      <c r="K163" s="10"/>
      <c r="L163" s="10"/>
      <c r="M163" s="10"/>
      <c r="N163" s="13"/>
      <c r="O163" s="13"/>
      <c r="P163" s="13"/>
      <c r="Q163" s="13"/>
    </row>
    <row r="164" spans="10:17" x14ac:dyDescent="0.2">
      <c r="J164" s="10"/>
      <c r="K164" s="10"/>
      <c r="L164" s="10"/>
      <c r="M164" s="10"/>
      <c r="N164" s="13"/>
      <c r="O164" s="13"/>
      <c r="P164" s="13"/>
      <c r="Q164" s="13"/>
    </row>
    <row r="165" spans="10:17" x14ac:dyDescent="0.2">
      <c r="J165" s="10"/>
      <c r="K165" s="10"/>
      <c r="L165" s="10"/>
      <c r="M165" s="10"/>
      <c r="N165" s="13"/>
      <c r="O165" s="13"/>
      <c r="P165" s="13"/>
      <c r="Q165" s="13"/>
    </row>
    <row r="166" spans="10:17" x14ac:dyDescent="0.2">
      <c r="J166" s="10"/>
      <c r="K166" s="10"/>
      <c r="L166" s="10"/>
      <c r="M166" s="10"/>
      <c r="N166" s="13"/>
      <c r="O166" s="13"/>
      <c r="P166" s="13"/>
      <c r="Q166" s="13"/>
    </row>
    <row r="167" spans="10:17" x14ac:dyDescent="0.2">
      <c r="J167" s="10"/>
      <c r="K167" s="10"/>
      <c r="L167" s="10"/>
      <c r="M167" s="10"/>
      <c r="N167" s="13"/>
      <c r="O167" s="13"/>
      <c r="P167" s="13"/>
      <c r="Q167" s="13"/>
    </row>
    <row r="168" spans="10:17" x14ac:dyDescent="0.2">
      <c r="J168" s="10"/>
      <c r="K168" s="10"/>
      <c r="L168" s="10"/>
      <c r="M168" s="10"/>
      <c r="N168" s="13"/>
      <c r="O168" s="13"/>
      <c r="P168" s="13"/>
      <c r="Q168" s="13"/>
    </row>
    <row r="169" spans="10:17" x14ac:dyDescent="0.2">
      <c r="J169" s="10"/>
      <c r="K169" s="10"/>
      <c r="L169" s="10"/>
      <c r="M169" s="10"/>
      <c r="N169" s="13"/>
      <c r="O169" s="13"/>
      <c r="P169" s="13"/>
      <c r="Q169" s="13"/>
    </row>
    <row r="170" spans="10:17" x14ac:dyDescent="0.2">
      <c r="J170" s="10"/>
      <c r="K170" s="10"/>
      <c r="L170" s="10"/>
      <c r="M170" s="10"/>
      <c r="N170" s="13"/>
      <c r="O170" s="13"/>
      <c r="P170" s="13"/>
      <c r="Q170" s="13"/>
    </row>
    <row r="171" spans="10:17" x14ac:dyDescent="0.2">
      <c r="J171" s="10"/>
      <c r="K171" s="10"/>
      <c r="L171" s="10"/>
      <c r="M171" s="10"/>
      <c r="N171" s="13"/>
      <c r="O171" s="13"/>
      <c r="P171" s="13"/>
      <c r="Q171" s="13"/>
    </row>
    <row r="172" spans="10:17" x14ac:dyDescent="0.2">
      <c r="J172" s="10"/>
      <c r="K172" s="10"/>
      <c r="L172" s="10"/>
      <c r="M172" s="10"/>
      <c r="N172" s="13"/>
      <c r="O172" s="13"/>
      <c r="P172" s="13"/>
      <c r="Q172" s="13"/>
    </row>
    <row r="173" spans="10:17" x14ac:dyDescent="0.2">
      <c r="J173" s="10"/>
      <c r="K173" s="10"/>
      <c r="L173" s="10"/>
      <c r="M173" s="10"/>
      <c r="N173" s="13"/>
      <c r="O173" s="13"/>
      <c r="P173" s="13"/>
      <c r="Q173" s="13"/>
    </row>
    <row r="174" spans="10:17" x14ac:dyDescent="0.2">
      <c r="J174" s="10"/>
      <c r="K174" s="10"/>
      <c r="L174" s="10"/>
      <c r="M174" s="10"/>
      <c r="N174" s="13"/>
      <c r="O174" s="13"/>
      <c r="P174" s="13"/>
      <c r="Q174" s="13"/>
    </row>
    <row r="175" spans="10:17" x14ac:dyDescent="0.2">
      <c r="J175" s="10"/>
      <c r="K175" s="10"/>
      <c r="L175" s="10"/>
      <c r="M175" s="10"/>
      <c r="N175" s="13"/>
      <c r="O175" s="13"/>
      <c r="P175" s="13"/>
      <c r="Q175" s="13"/>
    </row>
    <row r="176" spans="10:17" x14ac:dyDescent="0.2">
      <c r="J176" s="10"/>
      <c r="K176" s="10"/>
      <c r="L176" s="10"/>
      <c r="M176" s="10"/>
      <c r="N176" s="13"/>
      <c r="O176" s="13"/>
      <c r="P176" s="13"/>
      <c r="Q176" s="13"/>
    </row>
    <row r="177" spans="10:17" x14ac:dyDescent="0.2">
      <c r="J177" s="10"/>
      <c r="K177" s="10"/>
      <c r="L177" s="10"/>
      <c r="M177" s="10"/>
      <c r="N177" s="13"/>
      <c r="O177" s="13"/>
      <c r="P177" s="13"/>
      <c r="Q177" s="13"/>
    </row>
    <row r="178" spans="10:17" x14ac:dyDescent="0.2">
      <c r="J178" s="10"/>
      <c r="K178" s="10"/>
      <c r="L178" s="10"/>
      <c r="M178" s="10"/>
      <c r="N178" s="13"/>
      <c r="O178" s="13"/>
      <c r="P178" s="13"/>
      <c r="Q178" s="13"/>
    </row>
    <row r="179" spans="10:17" x14ac:dyDescent="0.2">
      <c r="J179" s="10"/>
      <c r="K179" s="10"/>
      <c r="L179" s="10"/>
      <c r="M179" s="10"/>
      <c r="N179" s="13"/>
      <c r="O179" s="13"/>
      <c r="P179" s="13"/>
      <c r="Q179" s="13"/>
    </row>
    <row r="180" spans="10:17" x14ac:dyDescent="0.2">
      <c r="J180" s="10"/>
      <c r="K180" s="10"/>
      <c r="L180" s="10"/>
      <c r="M180" s="10"/>
      <c r="N180" s="13"/>
      <c r="O180" s="13"/>
      <c r="P180" s="13"/>
      <c r="Q180" s="13"/>
    </row>
    <row r="181" spans="10:17" x14ac:dyDescent="0.2">
      <c r="J181" s="10"/>
      <c r="K181" s="10"/>
      <c r="L181" s="10"/>
      <c r="M181" s="10"/>
      <c r="N181" s="13"/>
      <c r="O181" s="13"/>
      <c r="P181" s="13"/>
      <c r="Q181" s="13"/>
    </row>
    <row r="182" spans="10:17" x14ac:dyDescent="0.2">
      <c r="J182" s="10"/>
      <c r="K182" s="10"/>
      <c r="L182" s="10"/>
      <c r="M182" s="10"/>
      <c r="N182" s="13"/>
      <c r="O182" s="13"/>
      <c r="P182" s="13"/>
      <c r="Q182" s="13"/>
    </row>
    <row r="183" spans="10:17" x14ac:dyDescent="0.2">
      <c r="J183" s="10"/>
      <c r="K183" s="10"/>
      <c r="L183" s="10"/>
      <c r="M183" s="10"/>
      <c r="N183" s="13"/>
      <c r="O183" s="13"/>
      <c r="P183" s="13"/>
      <c r="Q183" s="13"/>
    </row>
    <row r="184" spans="10:17" x14ac:dyDescent="0.2">
      <c r="J184" s="10"/>
      <c r="K184" s="10"/>
      <c r="L184" s="10"/>
      <c r="M184" s="10"/>
      <c r="N184" s="13"/>
      <c r="O184" s="13"/>
      <c r="P184" s="13"/>
      <c r="Q184" s="13"/>
    </row>
    <row r="185" spans="10:17" x14ac:dyDescent="0.2">
      <c r="J185" s="10"/>
      <c r="K185" s="10"/>
      <c r="L185" s="10"/>
      <c r="M185" s="10"/>
      <c r="N185" s="13"/>
      <c r="O185" s="13"/>
      <c r="P185" s="13"/>
      <c r="Q185" s="13"/>
    </row>
    <row r="186" spans="10:17" x14ac:dyDescent="0.2">
      <c r="J186" s="10"/>
      <c r="K186" s="10"/>
      <c r="L186" s="10"/>
      <c r="M186" s="10"/>
      <c r="N186" s="13"/>
      <c r="O186" s="13"/>
      <c r="P186" s="13"/>
      <c r="Q186" s="13"/>
    </row>
    <row r="187" spans="10:17" x14ac:dyDescent="0.2">
      <c r="J187" s="10"/>
      <c r="K187" s="10"/>
      <c r="L187" s="10"/>
      <c r="M187" s="10"/>
      <c r="N187" s="13"/>
      <c r="O187" s="13"/>
      <c r="P187" s="13"/>
      <c r="Q187" s="13"/>
    </row>
    <row r="188" spans="10:17" x14ac:dyDescent="0.2">
      <c r="J188" s="10"/>
      <c r="K188" s="10"/>
      <c r="L188" s="10"/>
      <c r="M188" s="10"/>
      <c r="N188" s="13"/>
      <c r="O188" s="13"/>
      <c r="P188" s="13"/>
      <c r="Q188" s="13"/>
    </row>
    <row r="189" spans="10:17" x14ac:dyDescent="0.2">
      <c r="J189" s="10"/>
      <c r="K189" s="10"/>
      <c r="L189" s="10"/>
      <c r="M189" s="10"/>
      <c r="N189" s="13"/>
      <c r="O189" s="13"/>
      <c r="P189" s="13"/>
      <c r="Q189" s="13"/>
    </row>
    <row r="190" spans="10:17" x14ac:dyDescent="0.2">
      <c r="J190" s="10"/>
      <c r="K190" s="10"/>
      <c r="L190" s="10"/>
      <c r="M190" s="10"/>
      <c r="N190" s="13"/>
      <c r="O190" s="13"/>
      <c r="P190" s="13"/>
      <c r="Q190" s="13"/>
    </row>
    <row r="191" spans="10:17" x14ac:dyDescent="0.2">
      <c r="J191" s="10"/>
      <c r="K191" s="10"/>
      <c r="L191" s="10"/>
      <c r="M191" s="10"/>
      <c r="N191" s="13"/>
      <c r="O191" s="13"/>
      <c r="P191" s="13"/>
      <c r="Q191" s="13"/>
    </row>
    <row r="192" spans="10:17" x14ac:dyDescent="0.2">
      <c r="J192" s="10"/>
      <c r="K192" s="10"/>
      <c r="L192" s="10"/>
      <c r="M192" s="10"/>
      <c r="N192" s="13"/>
      <c r="O192" s="13"/>
      <c r="P192" s="13"/>
      <c r="Q192" s="13"/>
    </row>
    <row r="193" spans="10:17" x14ac:dyDescent="0.2">
      <c r="J193" s="10"/>
      <c r="K193" s="10"/>
      <c r="L193" s="10"/>
      <c r="M193" s="10"/>
      <c r="N193" s="13"/>
      <c r="O193" s="13"/>
      <c r="P193" s="13"/>
      <c r="Q193" s="13"/>
    </row>
    <row r="194" spans="10:17" x14ac:dyDescent="0.2">
      <c r="J194" s="10"/>
      <c r="K194" s="10"/>
      <c r="L194" s="10"/>
      <c r="M194" s="10"/>
      <c r="N194" s="13"/>
      <c r="O194" s="13"/>
      <c r="P194" s="13"/>
      <c r="Q194" s="13"/>
    </row>
    <row r="195" spans="10:17" x14ac:dyDescent="0.2">
      <c r="J195" s="10"/>
      <c r="K195" s="10"/>
      <c r="L195" s="10"/>
      <c r="M195" s="10"/>
      <c r="N195" s="13"/>
      <c r="O195" s="13"/>
      <c r="P195" s="13"/>
      <c r="Q195" s="13"/>
    </row>
    <row r="196" spans="10:17" x14ac:dyDescent="0.2">
      <c r="J196" s="10"/>
      <c r="K196" s="10"/>
      <c r="L196" s="10"/>
      <c r="M196" s="10"/>
      <c r="N196" s="13"/>
      <c r="O196" s="13"/>
      <c r="P196" s="13"/>
      <c r="Q196" s="13"/>
    </row>
    <row r="197" spans="10:17" x14ac:dyDescent="0.2">
      <c r="J197" s="10"/>
      <c r="K197" s="10"/>
      <c r="L197" s="10"/>
      <c r="M197" s="10"/>
      <c r="N197" s="13"/>
      <c r="O197" s="13"/>
      <c r="P197" s="13"/>
      <c r="Q197" s="13"/>
    </row>
    <row r="198" spans="10:17" x14ac:dyDescent="0.2">
      <c r="J198" s="10"/>
      <c r="K198" s="10"/>
      <c r="L198" s="10"/>
      <c r="M198" s="10"/>
      <c r="N198" s="13"/>
      <c r="O198" s="13"/>
      <c r="P198" s="13"/>
      <c r="Q198" s="13"/>
    </row>
    <row r="199" spans="10:17" x14ac:dyDescent="0.2">
      <c r="J199" s="10"/>
      <c r="K199" s="10"/>
      <c r="L199" s="10"/>
      <c r="M199" s="10"/>
      <c r="N199" s="13"/>
      <c r="O199" s="13"/>
      <c r="P199" s="13"/>
      <c r="Q199" s="13"/>
    </row>
    <row r="200" spans="10:17" x14ac:dyDescent="0.2">
      <c r="J200" s="10"/>
      <c r="K200" s="10"/>
      <c r="L200" s="10"/>
      <c r="M200" s="10"/>
      <c r="N200" s="13"/>
      <c r="O200" s="13"/>
      <c r="P200" s="13"/>
      <c r="Q200" s="13"/>
    </row>
    <row r="201" spans="10:17" x14ac:dyDescent="0.2">
      <c r="J201" s="10"/>
      <c r="K201" s="10"/>
      <c r="L201" s="10"/>
      <c r="M201" s="10"/>
      <c r="N201" s="13"/>
      <c r="O201" s="13"/>
      <c r="P201" s="13"/>
      <c r="Q201" s="13"/>
    </row>
    <row r="202" spans="10:17" x14ac:dyDescent="0.2">
      <c r="J202" s="10"/>
      <c r="K202" s="10"/>
      <c r="L202" s="10"/>
      <c r="M202" s="10"/>
      <c r="N202" s="13"/>
      <c r="O202" s="13"/>
      <c r="P202" s="13"/>
      <c r="Q202" s="13"/>
    </row>
    <row r="203" spans="10:17" x14ac:dyDescent="0.2">
      <c r="J203" s="10"/>
      <c r="K203" s="10"/>
      <c r="L203" s="10"/>
      <c r="M203" s="10"/>
      <c r="N203" s="13"/>
      <c r="O203" s="13"/>
      <c r="P203" s="13"/>
      <c r="Q203" s="13"/>
    </row>
    <row r="204" spans="10:17" x14ac:dyDescent="0.2">
      <c r="J204" s="10"/>
      <c r="K204" s="10"/>
      <c r="L204" s="10"/>
      <c r="M204" s="10"/>
      <c r="N204" s="13"/>
      <c r="O204" s="13"/>
      <c r="P204" s="13"/>
      <c r="Q204" s="13"/>
    </row>
    <row r="205" spans="10:17" x14ac:dyDescent="0.2">
      <c r="J205" s="10"/>
      <c r="K205" s="10"/>
      <c r="L205" s="10"/>
      <c r="M205" s="10"/>
      <c r="N205" s="13"/>
      <c r="O205" s="13"/>
      <c r="P205" s="13"/>
      <c r="Q205" s="13"/>
    </row>
    <row r="206" spans="10:17" x14ac:dyDescent="0.2">
      <c r="J206" s="10"/>
      <c r="K206" s="10"/>
      <c r="L206" s="10"/>
      <c r="M206" s="10"/>
      <c r="N206" s="13"/>
      <c r="O206" s="13"/>
      <c r="P206" s="13"/>
      <c r="Q206" s="13"/>
    </row>
    <row r="207" spans="10:17" x14ac:dyDescent="0.2">
      <c r="J207" s="10"/>
      <c r="K207" s="10"/>
      <c r="L207" s="10"/>
      <c r="M207" s="10"/>
      <c r="N207" s="13"/>
      <c r="O207" s="13"/>
      <c r="P207" s="13"/>
      <c r="Q207" s="13"/>
    </row>
    <row r="208" spans="10:17" x14ac:dyDescent="0.2">
      <c r="J208" s="10"/>
      <c r="K208" s="10"/>
      <c r="L208" s="10"/>
      <c r="M208" s="10"/>
      <c r="N208" s="13"/>
      <c r="O208" s="13"/>
      <c r="P208" s="13"/>
      <c r="Q208" s="13"/>
    </row>
    <row r="209" spans="10:17" x14ac:dyDescent="0.2">
      <c r="J209" s="10"/>
      <c r="K209" s="10"/>
      <c r="L209" s="10"/>
      <c r="M209" s="10"/>
      <c r="N209" s="13"/>
      <c r="O209" s="13"/>
      <c r="P209" s="13"/>
      <c r="Q209" s="13"/>
    </row>
    <row r="210" spans="10:17" x14ac:dyDescent="0.2">
      <c r="J210" s="10"/>
      <c r="K210" s="10"/>
      <c r="L210" s="10"/>
      <c r="M210" s="10"/>
      <c r="N210" s="13"/>
      <c r="O210" s="13"/>
      <c r="P210" s="13"/>
      <c r="Q210" s="13"/>
    </row>
    <row r="211" spans="10:17" x14ac:dyDescent="0.2">
      <c r="J211" s="10"/>
      <c r="K211" s="10"/>
      <c r="L211" s="10"/>
      <c r="M211" s="10"/>
      <c r="N211" s="13"/>
      <c r="O211" s="13"/>
      <c r="P211" s="13"/>
      <c r="Q211" s="13"/>
    </row>
    <row r="212" spans="10:17" x14ac:dyDescent="0.2">
      <c r="J212" s="10"/>
      <c r="K212" s="10"/>
      <c r="L212" s="10"/>
      <c r="M212" s="10"/>
      <c r="N212" s="13"/>
      <c r="O212" s="13"/>
      <c r="P212" s="13"/>
      <c r="Q212" s="13"/>
    </row>
    <row r="213" spans="10:17" x14ac:dyDescent="0.2">
      <c r="J213" s="10"/>
      <c r="K213" s="10"/>
      <c r="L213" s="10"/>
      <c r="M213" s="10"/>
      <c r="N213" s="13"/>
      <c r="O213" s="13"/>
      <c r="P213" s="13"/>
      <c r="Q213" s="13"/>
    </row>
    <row r="214" spans="10:17" x14ac:dyDescent="0.2">
      <c r="J214" s="10"/>
      <c r="K214" s="10"/>
      <c r="L214" s="10"/>
      <c r="M214" s="10"/>
      <c r="N214" s="13"/>
      <c r="O214" s="13"/>
      <c r="P214" s="13"/>
      <c r="Q214" s="13"/>
    </row>
    <row r="215" spans="10:17" x14ac:dyDescent="0.2">
      <c r="J215" s="10"/>
      <c r="K215" s="10"/>
      <c r="L215" s="10"/>
      <c r="M215" s="10"/>
      <c r="N215" s="13"/>
      <c r="O215" s="13"/>
      <c r="P215" s="13"/>
      <c r="Q215" s="13"/>
    </row>
    <row r="216" spans="10:17" x14ac:dyDescent="0.2">
      <c r="J216" s="10"/>
      <c r="K216" s="10"/>
      <c r="L216" s="10"/>
      <c r="M216" s="10"/>
      <c r="N216" s="13"/>
      <c r="O216" s="13"/>
      <c r="P216" s="13"/>
      <c r="Q216" s="13"/>
    </row>
    <row r="217" spans="10:17" x14ac:dyDescent="0.2">
      <c r="J217" s="10"/>
      <c r="K217" s="10"/>
      <c r="L217" s="10"/>
      <c r="M217" s="10"/>
      <c r="N217" s="13"/>
      <c r="O217" s="13"/>
      <c r="P217" s="13"/>
      <c r="Q217" s="13"/>
    </row>
    <row r="218" spans="10:17" x14ac:dyDescent="0.2">
      <c r="J218" s="10"/>
      <c r="K218" s="10"/>
      <c r="L218" s="10"/>
      <c r="M218" s="10"/>
      <c r="N218" s="13"/>
      <c r="O218" s="13"/>
      <c r="P218" s="13"/>
      <c r="Q218" s="13"/>
    </row>
    <row r="219" spans="10:17" x14ac:dyDescent="0.2">
      <c r="J219" s="10"/>
      <c r="K219" s="10"/>
      <c r="L219" s="10"/>
      <c r="M219" s="10"/>
      <c r="N219" s="13"/>
      <c r="O219" s="13"/>
      <c r="P219" s="13"/>
      <c r="Q219" s="13"/>
    </row>
    <row r="220" spans="10:17" x14ac:dyDescent="0.2">
      <c r="J220" s="10"/>
      <c r="K220" s="10"/>
      <c r="L220" s="10"/>
      <c r="M220" s="10"/>
      <c r="N220" s="13"/>
      <c r="O220" s="13"/>
      <c r="P220" s="13"/>
      <c r="Q220" s="13"/>
    </row>
    <row r="221" spans="10:17" x14ac:dyDescent="0.2">
      <c r="J221" s="10"/>
      <c r="K221" s="10"/>
      <c r="L221" s="10"/>
      <c r="M221" s="10"/>
      <c r="N221" s="13"/>
      <c r="O221" s="13"/>
      <c r="P221" s="13"/>
      <c r="Q221" s="13"/>
    </row>
    <row r="222" spans="10:17" x14ac:dyDescent="0.2">
      <c r="J222" s="10"/>
      <c r="K222" s="10"/>
      <c r="L222" s="10"/>
      <c r="M222" s="10"/>
      <c r="N222" s="13"/>
      <c r="O222" s="13"/>
      <c r="P222" s="13"/>
      <c r="Q222" s="13"/>
    </row>
    <row r="223" spans="10:17" x14ac:dyDescent="0.2">
      <c r="J223" s="10"/>
      <c r="K223" s="10"/>
      <c r="L223" s="10"/>
      <c r="M223" s="10"/>
      <c r="N223" s="13"/>
      <c r="O223" s="13"/>
      <c r="P223" s="13"/>
      <c r="Q223" s="13"/>
    </row>
    <row r="224" spans="10:17" x14ac:dyDescent="0.2">
      <c r="J224" s="10"/>
      <c r="K224" s="10"/>
      <c r="L224" s="10"/>
      <c r="M224" s="10"/>
      <c r="N224" s="13"/>
      <c r="O224" s="13"/>
      <c r="P224" s="13"/>
      <c r="Q224" s="13"/>
    </row>
    <row r="225" spans="10:17" x14ac:dyDescent="0.2">
      <c r="J225" s="10"/>
      <c r="K225" s="10"/>
      <c r="L225" s="10"/>
      <c r="M225" s="10"/>
      <c r="N225" s="13"/>
      <c r="O225" s="13"/>
      <c r="P225" s="13"/>
      <c r="Q225" s="13"/>
    </row>
    <row r="226" spans="10:17" x14ac:dyDescent="0.2">
      <c r="J226" s="10"/>
      <c r="K226" s="10"/>
      <c r="L226" s="10"/>
      <c r="M226" s="10"/>
      <c r="N226" s="13"/>
      <c r="O226" s="13"/>
      <c r="P226" s="13"/>
      <c r="Q226" s="13"/>
    </row>
    <row r="227" spans="10:17" x14ac:dyDescent="0.2">
      <c r="J227" s="10"/>
      <c r="K227" s="10"/>
      <c r="L227" s="10"/>
      <c r="M227" s="10"/>
      <c r="N227" s="13"/>
      <c r="O227" s="13"/>
      <c r="P227" s="13"/>
      <c r="Q227" s="13"/>
    </row>
    <row r="228" spans="10:17" x14ac:dyDescent="0.2">
      <c r="J228" s="10"/>
      <c r="K228" s="10"/>
      <c r="L228" s="10"/>
      <c r="M228" s="10"/>
      <c r="N228" s="13"/>
      <c r="O228" s="13"/>
      <c r="P228" s="13"/>
      <c r="Q228" s="13"/>
    </row>
    <row r="229" spans="10:17" x14ac:dyDescent="0.2">
      <c r="J229" s="10"/>
      <c r="K229" s="10"/>
      <c r="L229" s="10"/>
      <c r="M229" s="10"/>
      <c r="N229" s="13"/>
      <c r="O229" s="13"/>
      <c r="P229" s="13"/>
      <c r="Q229" s="13"/>
    </row>
    <row r="230" spans="10:17" x14ac:dyDescent="0.2">
      <c r="J230" s="10"/>
      <c r="K230" s="10"/>
      <c r="L230" s="10"/>
      <c r="M230" s="10"/>
      <c r="N230" s="13"/>
      <c r="O230" s="13"/>
      <c r="P230" s="13"/>
      <c r="Q230" s="13"/>
    </row>
    <row r="231" spans="10:17" x14ac:dyDescent="0.2">
      <c r="J231" s="10"/>
      <c r="K231" s="10"/>
      <c r="L231" s="10"/>
      <c r="M231" s="10"/>
      <c r="N231" s="13"/>
      <c r="O231" s="13"/>
      <c r="P231" s="13"/>
      <c r="Q231" s="13"/>
    </row>
    <row r="232" spans="10:17" x14ac:dyDescent="0.2">
      <c r="J232" s="10"/>
      <c r="K232" s="10"/>
      <c r="L232" s="10"/>
      <c r="M232" s="10"/>
      <c r="N232" s="13"/>
      <c r="O232" s="13"/>
      <c r="P232" s="13"/>
      <c r="Q232" s="13"/>
    </row>
    <row r="233" spans="10:17" x14ac:dyDescent="0.2">
      <c r="J233" s="10"/>
      <c r="K233" s="10"/>
      <c r="L233" s="10"/>
      <c r="M233" s="10"/>
      <c r="N233" s="13"/>
      <c r="O233" s="13"/>
      <c r="P233" s="13"/>
      <c r="Q233" s="13"/>
    </row>
    <row r="234" spans="10:17" x14ac:dyDescent="0.2">
      <c r="J234" s="10"/>
      <c r="K234" s="10"/>
      <c r="L234" s="10"/>
      <c r="M234" s="10"/>
      <c r="N234" s="13"/>
      <c r="O234" s="13"/>
      <c r="P234" s="13"/>
      <c r="Q234" s="13"/>
    </row>
    <row r="235" spans="10:17" x14ac:dyDescent="0.2">
      <c r="J235" s="10"/>
      <c r="K235" s="10"/>
      <c r="L235" s="10"/>
      <c r="M235" s="10"/>
      <c r="N235" s="13"/>
      <c r="O235" s="13"/>
      <c r="P235" s="13"/>
      <c r="Q235" s="13"/>
    </row>
    <row r="236" spans="10:17" x14ac:dyDescent="0.2">
      <c r="J236" s="10"/>
      <c r="K236" s="10"/>
      <c r="L236" s="10"/>
      <c r="M236" s="10"/>
      <c r="N236" s="13"/>
      <c r="O236" s="13"/>
      <c r="P236" s="13"/>
      <c r="Q236" s="13"/>
    </row>
    <row r="237" spans="10:17" x14ac:dyDescent="0.2">
      <c r="J237" s="10"/>
      <c r="K237" s="10"/>
      <c r="L237" s="10"/>
      <c r="M237" s="10"/>
      <c r="N237" s="13"/>
      <c r="O237" s="13"/>
      <c r="P237" s="13"/>
      <c r="Q237" s="13"/>
    </row>
    <row r="238" spans="10:17" x14ac:dyDescent="0.2">
      <c r="J238" s="10"/>
      <c r="K238" s="10"/>
      <c r="L238" s="10"/>
      <c r="M238" s="10"/>
      <c r="N238" s="13"/>
      <c r="O238" s="13"/>
      <c r="P238" s="13"/>
      <c r="Q238" s="13"/>
    </row>
    <row r="239" spans="10:17" x14ac:dyDescent="0.2">
      <c r="J239" s="10"/>
      <c r="K239" s="10"/>
      <c r="L239" s="10"/>
      <c r="M239" s="10"/>
      <c r="N239" s="13"/>
      <c r="O239" s="13"/>
      <c r="P239" s="13"/>
      <c r="Q239" s="13"/>
    </row>
    <row r="240" spans="10:17" x14ac:dyDescent="0.2">
      <c r="J240" s="10"/>
      <c r="K240" s="10"/>
      <c r="L240" s="10"/>
      <c r="M240" s="10"/>
      <c r="N240" s="13"/>
      <c r="O240" s="13"/>
      <c r="P240" s="13"/>
      <c r="Q240" s="13"/>
    </row>
    <row r="241" spans="10:17" x14ac:dyDescent="0.2">
      <c r="J241" s="10"/>
      <c r="K241" s="10"/>
      <c r="L241" s="10"/>
      <c r="M241" s="10"/>
      <c r="N241" s="13"/>
      <c r="O241" s="13"/>
      <c r="P241" s="13"/>
      <c r="Q241" s="13"/>
    </row>
    <row r="242" spans="10:17" x14ac:dyDescent="0.2">
      <c r="J242" s="10"/>
      <c r="K242" s="10"/>
      <c r="L242" s="10"/>
      <c r="M242" s="10"/>
      <c r="N242" s="13"/>
      <c r="O242" s="13"/>
      <c r="P242" s="13"/>
      <c r="Q242" s="13"/>
    </row>
    <row r="243" spans="10:17" x14ac:dyDescent="0.2">
      <c r="J243" s="10"/>
      <c r="K243" s="10"/>
      <c r="L243" s="10"/>
      <c r="M243" s="10"/>
      <c r="N243" s="13"/>
      <c r="O243" s="13"/>
      <c r="P243" s="13"/>
      <c r="Q243" s="13"/>
    </row>
    <row r="244" spans="10:17" x14ac:dyDescent="0.2">
      <c r="J244" s="10"/>
      <c r="K244" s="10"/>
      <c r="L244" s="10"/>
      <c r="M244" s="10"/>
      <c r="N244" s="13"/>
      <c r="O244" s="13"/>
      <c r="P244" s="13"/>
      <c r="Q244" s="13"/>
    </row>
    <row r="245" spans="10:17" x14ac:dyDescent="0.2">
      <c r="J245" s="10"/>
      <c r="K245" s="10"/>
      <c r="L245" s="10"/>
      <c r="M245" s="10"/>
      <c r="N245" s="13"/>
      <c r="O245" s="13"/>
      <c r="P245" s="13"/>
      <c r="Q245" s="13"/>
    </row>
    <row r="246" spans="10:17" x14ac:dyDescent="0.2">
      <c r="J246" s="10"/>
      <c r="K246" s="10"/>
      <c r="L246" s="10"/>
      <c r="M246" s="10"/>
      <c r="N246" s="13"/>
      <c r="O246" s="13"/>
      <c r="P246" s="13"/>
      <c r="Q246" s="13"/>
    </row>
    <row r="247" spans="10:17" x14ac:dyDescent="0.2">
      <c r="J247" s="10"/>
      <c r="K247" s="10"/>
      <c r="L247" s="10"/>
      <c r="M247" s="10"/>
      <c r="N247" s="13"/>
      <c r="O247" s="13"/>
      <c r="P247" s="13"/>
      <c r="Q247" s="13"/>
    </row>
    <row r="248" spans="10:17" x14ac:dyDescent="0.2">
      <c r="J248" s="10"/>
      <c r="K248" s="10"/>
      <c r="L248" s="10"/>
      <c r="M248" s="10"/>
      <c r="N248" s="13"/>
      <c r="O248" s="13"/>
      <c r="P248" s="13"/>
      <c r="Q248" s="13"/>
    </row>
    <row r="249" spans="10:17" x14ac:dyDescent="0.2">
      <c r="J249" s="10"/>
      <c r="K249" s="10"/>
      <c r="L249" s="10"/>
      <c r="M249" s="10"/>
      <c r="N249" s="13"/>
      <c r="O249" s="13"/>
      <c r="P249" s="13"/>
      <c r="Q249" s="13"/>
    </row>
    <row r="250" spans="10:17" x14ac:dyDescent="0.2">
      <c r="J250" s="10"/>
      <c r="K250" s="10"/>
    </row>
    <row r="251" spans="10:17" x14ac:dyDescent="0.2">
      <c r="J251" s="10"/>
      <c r="K251" s="10"/>
    </row>
    <row r="252" spans="10:17" x14ac:dyDescent="0.2">
      <c r="J252" s="10"/>
      <c r="K252" s="10"/>
    </row>
    <row r="253" spans="10:17" x14ac:dyDescent="0.2">
      <c r="K253" s="10"/>
    </row>
    <row r="254" spans="10:17" x14ac:dyDescent="0.2">
      <c r="K254" s="10"/>
    </row>
  </sheetData>
  <phoneticPr fontId="0" type="noConversion"/>
  <pageMargins left="0.5" right="0.5" top="0.5" bottom="0.5" header="0.5" footer="0.5"/>
  <pageSetup paperSize="5" scale="8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DFE860A-45EE-436A-AEDC-CAEFA64EE2B3}">
          <x14:formula1>
            <xm:f>'Months-HIDDEN'!$B$2:$B$13</xm:f>
          </x14:formula1>
          <xm:sqref>E6:E7 E9:E10 E12:E44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4E51E-A5FE-4045-A322-235078BA4214}">
  <dimension ref="A1:E13"/>
  <sheetViews>
    <sheetView workbookViewId="0">
      <selection activeCell="E18" sqref="E18"/>
    </sheetView>
  </sheetViews>
  <sheetFormatPr defaultRowHeight="15" x14ac:dyDescent="0.2"/>
  <cols>
    <col min="1" max="1" width="5.77734375" customWidth="1"/>
    <col min="2" max="2" width="14.44140625" bestFit="1" customWidth="1"/>
    <col min="3" max="3" width="14.109375" customWidth="1"/>
    <col min="4" max="4" width="12.77734375" bestFit="1" customWidth="1"/>
    <col min="5" max="5" width="80.109375" bestFit="1" customWidth="1"/>
  </cols>
  <sheetData>
    <row r="1" spans="1:5" ht="15.75" x14ac:dyDescent="0.25">
      <c r="A1" s="2"/>
      <c r="B1" s="3" t="s">
        <v>67</v>
      </c>
      <c r="C1" s="3"/>
      <c r="D1" s="3"/>
    </row>
    <row r="2" spans="1:5" x14ac:dyDescent="0.2">
      <c r="B2" s="1" t="s">
        <v>68</v>
      </c>
      <c r="C2" s="6"/>
      <c r="D2" s="4"/>
      <c r="E2" s="1"/>
    </row>
    <row r="3" spans="1:5" x14ac:dyDescent="0.2">
      <c r="B3" s="1" t="s">
        <v>69</v>
      </c>
      <c r="C3" s="6"/>
      <c r="D3" s="4"/>
      <c r="E3" s="1"/>
    </row>
    <row r="4" spans="1:5" x14ac:dyDescent="0.2">
      <c r="B4" s="1" t="s">
        <v>70</v>
      </c>
      <c r="C4" s="6"/>
      <c r="D4" s="4"/>
    </row>
    <row r="5" spans="1:5" x14ac:dyDescent="0.2">
      <c r="B5" s="1" t="s">
        <v>71</v>
      </c>
      <c r="C5" s="6"/>
      <c r="D5" s="4"/>
      <c r="E5" s="1"/>
    </row>
    <row r="6" spans="1:5" x14ac:dyDescent="0.2">
      <c r="B6" s="1" t="s">
        <v>38</v>
      </c>
      <c r="C6" s="6"/>
      <c r="D6" s="4"/>
    </row>
    <row r="7" spans="1:5" x14ac:dyDescent="0.2">
      <c r="B7" s="1" t="s">
        <v>26</v>
      </c>
      <c r="C7" s="6"/>
      <c r="D7" s="4"/>
    </row>
    <row r="8" spans="1:5" x14ac:dyDescent="0.2">
      <c r="B8" s="1" t="s">
        <v>72</v>
      </c>
      <c r="C8" s="6"/>
      <c r="D8" s="4"/>
    </row>
    <row r="9" spans="1:5" x14ac:dyDescent="0.2">
      <c r="B9" s="1" t="s">
        <v>73</v>
      </c>
      <c r="C9" s="6"/>
      <c r="D9" s="4"/>
    </row>
    <row r="10" spans="1:5" x14ac:dyDescent="0.2">
      <c r="B10" s="1" t="s">
        <v>35</v>
      </c>
      <c r="C10" s="6"/>
      <c r="D10" s="4"/>
    </row>
    <row r="11" spans="1:5" x14ac:dyDescent="0.2">
      <c r="B11" s="1" t="s">
        <v>74</v>
      </c>
      <c r="C11" s="6"/>
      <c r="D11" s="4"/>
    </row>
    <row r="12" spans="1:5" x14ac:dyDescent="0.2">
      <c r="B12" s="1" t="s">
        <v>75</v>
      </c>
      <c r="C12" s="6"/>
      <c r="D12" s="4"/>
    </row>
    <row r="13" spans="1:5" x14ac:dyDescent="0.2">
      <c r="B13" s="1" t="s">
        <v>32</v>
      </c>
      <c r="C13" s="6"/>
      <c r="D13" s="4"/>
    </row>
  </sheetData>
  <phoneticPr fontId="5" type="noConversion"/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13E33DFF910D439AC224F8D124280A" ma:contentTypeVersion="4" ma:contentTypeDescription="Create a new document." ma:contentTypeScope="" ma:versionID="fab652aee070484b54be1177e869acc0">
  <xsd:schema xmlns:xsd="http://www.w3.org/2001/XMLSchema" xmlns:xs="http://www.w3.org/2001/XMLSchema" xmlns:p="http://schemas.microsoft.com/office/2006/metadata/properties" xmlns:ns2="c2b686cc-bb53-46ec-b560-22129ff3b9ef" targetNamespace="http://schemas.microsoft.com/office/2006/metadata/properties" ma:root="true" ma:fieldsID="40741090af3bb08bfa60861600afa08e" ns2:_="">
    <xsd:import namespace="c2b686cc-bb53-46ec-b560-22129ff3b9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b686cc-bb53-46ec-b560-22129ff3b9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52DCC9-C45B-43D7-9F9E-021A0F22F2CD}">
  <ds:schemaRefs>
    <ds:schemaRef ds:uri="http://purl.org/dc/terms/"/>
    <ds:schemaRef ds:uri="c2b686cc-bb53-46ec-b560-22129ff3b9e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5CE5A10-26FF-4192-9E66-855A98023467}"/>
</file>

<file path=customXml/itemProps3.xml><?xml version="1.0" encoding="utf-8"?>
<ds:datastoreItem xmlns:ds="http://schemas.openxmlformats.org/officeDocument/2006/customXml" ds:itemID="{83441F8F-9126-4C56-8BD8-938F790940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Sample</vt:lpstr>
      <vt:lpstr>Year 2021</vt:lpstr>
      <vt:lpstr>Months-HIDDEN</vt:lpstr>
      <vt:lpstr>Sample!Print_Area</vt:lpstr>
      <vt:lpstr>'Year 2021'!Print_Area</vt:lpstr>
      <vt:lpstr>Sample!Print_Titles</vt:lpstr>
      <vt:lpstr>'Year 2021'!Print_Titles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Bill Eisele</dc:creator>
  <cp:keywords/>
  <dc:description/>
  <cp:lastModifiedBy>Linda Donnay</cp:lastModifiedBy>
  <cp:revision/>
  <dcterms:created xsi:type="dcterms:W3CDTF">2004-09-16T19:53:11Z</dcterms:created>
  <dcterms:modified xsi:type="dcterms:W3CDTF">2021-09-14T17:40:59Z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0x0101003513E33DFF910D439AC224F8D124280A</vt:lpwstr>
  </property>
</Properties>
</file>